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 activeTab="4"/>
  </bookViews>
  <sheets>
    <sheet name="гл.адм п.1 т.1" sheetId="1" state="hidden" r:id="rId1"/>
    <sheet name="гл.адм п.1 т.2" sheetId="2" state="hidden" r:id="rId2"/>
    <sheet name="гл.адм.ист.фин.деф." sheetId="3" state="hidden" r:id="rId3"/>
    <sheet name="п.1 расп.дох.меж.бюд." sheetId="4" state="hidden" r:id="rId4"/>
    <sheet name="п.2 рас.бюд.асс." sheetId="5" r:id="rId5"/>
    <sheet name="п.3 рас.бюд.ассиг по цел." sheetId="6" r:id="rId6"/>
    <sheet name="П.4 ведомств." sheetId="7" r:id="rId7"/>
    <sheet name="п.5 пупб." sheetId="8" state="hidden" r:id="rId8"/>
    <sheet name="п.6.ИМБТ " sheetId="9" state="hidden" r:id="rId9"/>
    <sheet name="п.7. ИФДБ" sheetId="10" r:id="rId10"/>
    <sheet name="п.8.Прог.мун.заимст." sheetId="11" state="hidden" r:id="rId11"/>
    <sheet name="П.9.Программа гарантий" sheetId="12" state="hidden" r:id="rId12"/>
    <sheet name="п.10.МП" sheetId="13" state="hidden" r:id="rId13"/>
    <sheet name="доходы" sheetId="14" state="hidden" r:id="rId14"/>
  </sheets>
  <definedNames>
    <definedName name="_xlnm._FilterDatabase" localSheetId="0" hidden="1">'гл.адм п.1 т.1'!$A$10:$C$46</definedName>
    <definedName name="Table2">#REF!</definedName>
    <definedName name="Dohod">#REF!</definedName>
    <definedName name="Таблица1">#REF!</definedName>
    <definedName name="Глав_бух">#REF!</definedName>
    <definedName name="Table">#REF!</definedName>
    <definedName name="Таблица3">#REF!</definedName>
    <definedName name="Рук_фин_экон_службы">#REF!</definedName>
    <definedName name="Руководитель">#REF!</definedName>
    <definedName name="Date">#REF!</definedName>
    <definedName name="Таблица2">#REF!</definedName>
    <definedName name="Таблица_доходов">#REF!</definedName>
    <definedName name="Table3">#REF!</definedName>
    <definedName name="Table1">#REF!</definedName>
    <definedName name="Дата">#REF!</definedName>
    <definedName name="Наим_бюджета">#REF!</definedName>
    <definedName name="ghs">#REF!</definedName>
    <definedName name="ввавы">#REF!</definedName>
    <definedName name="Z_0EB075DF_B10A_4CE6_8DFE_CA370098F67C_.wvu.FilterData" localSheetId="0">'гл.адм п.1 т.1'!$B$7:$B$13</definedName>
    <definedName name="Z_0EB075DF_B10A_4CE6_8DFE_CA370098F67C_.wvu.FilterData" localSheetId="1">#REF!</definedName>
    <definedName name="_xlnm.Print_Area" localSheetId="1">'гл.адм п.1 т.2'!$A$1:$E$29</definedName>
    <definedName name="_xlnm.Print_Area" localSheetId="2">гл.адм.ист.фин.деф.!$A$1:$C$25</definedName>
    <definedName name="Table2" localSheetId="3">#REF!</definedName>
    <definedName name="Date" localSheetId="3">#REF!</definedName>
    <definedName name="Таблица3" localSheetId="3">#REF!</definedName>
    <definedName name="Дата" localSheetId="3">#REF!</definedName>
    <definedName name="Наим_бюджета" localSheetId="3">#REF!</definedName>
    <definedName name="Глав_бух" localSheetId="3">#REF!</definedName>
    <definedName name="Рук_фин_экон_службы" localSheetId="3">#REF!</definedName>
    <definedName name="Таблица_доходов" localSheetId="3">#REF!</definedName>
    <definedName name="ввавы" localSheetId="3">#REF!</definedName>
    <definedName name="ghs" localSheetId="3">#REF!</definedName>
    <definedName name="Dohod" localSheetId="3">#REF!</definedName>
    <definedName name="Руководитель" localSheetId="3">#REF!</definedName>
    <definedName name="_xlnm.Print_Area" localSheetId="7">'п.5 пупб.'!$A$1:$I$32</definedName>
    <definedName name="_xlnm.Print_Area" localSheetId="8">'п.6.ИМБТ '!$A$1:$E$41</definedName>
    <definedName name="Table2" localSheetId="9">#REF!</definedName>
    <definedName name="Dohod" localSheetId="9">#REF!</definedName>
    <definedName name="Наим_бюджета" localSheetId="9">#REF!</definedName>
    <definedName name="Рук_фин_экон_службы" localSheetId="9">#REF!</definedName>
    <definedName name="Date" localSheetId="9">#REF!</definedName>
    <definedName name="Таблица2" localSheetId="9">#REF!</definedName>
    <definedName name="Table1" localSheetId="9">#REF!</definedName>
    <definedName name="ghs" localSheetId="9">#REF!</definedName>
    <definedName name="Table" localSheetId="9">#REF!</definedName>
    <definedName name="Дата" localSheetId="9">#REF!</definedName>
    <definedName name="Таблица_доходов" localSheetId="9">#REF!</definedName>
    <definedName name="Таблица3" localSheetId="9">#REF!</definedName>
    <definedName name="Глав_бух" localSheetId="9">#REF!</definedName>
    <definedName name="Table3" localSheetId="9">#REF!</definedName>
    <definedName name="Таблица1" localSheetId="9">#REF!</definedName>
    <definedName name="ввавы" localSheetId="9">#REF!</definedName>
    <definedName name="Руководитель" localSheetId="9">#REF!</definedName>
    <definedName name="_xlnm.Print_Area" localSheetId="10">п.8.Прог.мун.заимст.!$A$1:$H$13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<sst xmlns="http://schemas.openxmlformats.org/spreadsheetml/2006/main" count="2434" uniqueCount="464">
  <si>
    <t>Приложение 1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</si>
  <si>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</si>
  <si>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t>ПЕРЕЧЕНЬ И КОДЫ ГЛАВНЫХ АДМИНИСТРАТОРОВ ДОХОДОВ МЕСТНОГО БЮДЖЕТА</t>
  </si>
  <si>
    <t>Таблица 1</t>
  </si>
  <si>
    <t xml:space="preserve">Перечень и коды главных администраторов  налоговых и неналоговых доходов  бюджета муниципального образования </t>
  </si>
  <si>
    <t>Битковского сельсовета Сузунского района Новосибирской области на 2022 год и плановый период 2023 и 2024 г.г.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</si>
  <si>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</si>
  <si>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</si>
  <si>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</si>
  <si>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</si>
  <si>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</si>
  <si>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</si>
  <si>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</si>
  <si>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</si>
  <si>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</si>
  <si>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</si>
  <si>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</si>
  <si>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</si>
  <si>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</si>
  <si>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Федеральная налоговая служба (Управление федеральной налоговой службы по Новосибирской области)</t>
  </si>
  <si>
    <t>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</si>
  <si>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</si>
  <si>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</si>
  <si>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</si>
  <si>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</si>
  <si>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</si>
  <si>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</si>
  <si>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</si>
  <si>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</si>
  <si>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</si>
  <si>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</si>
  <si>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</si>
  <si>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</si>
  <si>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</si>
  <si>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</si>
  <si>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</si>
  <si>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</si>
  <si>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</si>
  <si>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</si>
  <si>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</si>
  <si>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</si>
  <si>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</si>
  <si>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</si>
  <si>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</si>
  <si>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</si>
  <si>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</si>
  <si>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</si>
  <si>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</si>
  <si>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</si>
  <si>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</si>
  <si>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</si>
  <si>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</si>
  <si>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</si>
  <si>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</si>
  <si>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</si>
  <si>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</si>
  <si>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</si>
  <si>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</si>
  <si>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</si>
  <si>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</si>
  <si>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</si>
  <si>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</si>
  <si>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</si>
  <si>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</si>
  <si>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</si>
  <si>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</si>
  <si>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</si>
  <si>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</si>
  <si>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</si>
  <si>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</si>
  <si>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</si>
  <si>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</si>
  <si>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</si>
  <si>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</si>
  <si>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</si>
  <si>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</si>
  <si>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</si>
  <si>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</si>
  <si>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</si>
  <si>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</si>
  <si>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r>
      <rPr>
        <b/>
        <sz val="12"/>
        <rFont val="Times New Roman"/>
        <charset val="134"/>
      </rPr>
      <t>Битковского сельсовета Сузунского района Новосибирской области</t>
    </r>
    <r>
      <rPr>
        <b/>
        <i/>
        <sz val="12"/>
        <rFont val="Times New Roman"/>
        <charset val="134"/>
      </rPr>
      <t xml:space="preserve"> </t>
    </r>
    <r>
      <rPr>
        <b/>
        <sz val="12"/>
        <rFont val="Times New Roman"/>
        <charset val="134"/>
      </rPr>
      <t>на 2022 год и плановый период 2023 и 2024 г.г.</t>
    </r>
  </si>
  <si>
    <t>2 02 15001 10 0000 150</t>
  </si>
  <si>
    <t>Дотации бюджетам сельских поселений на выравнивание бюджетной обеспеченности</t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</si>
  <si>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</si>
  <si>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</si>
  <si>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</si>
  <si>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</si>
  <si>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2 02 29999 10 0000 150</t>
  </si>
  <si>
    <t>Прочие субсидии бюджетам сельских поселений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</si>
  <si>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</si>
  <si>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</si>
  <si>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</si>
  <si>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</si>
  <si>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</si>
  <si>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</si>
  <si>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</si>
  <si>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</si>
  <si>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2 02 49999 10 0000 150</t>
  </si>
  <si>
    <t>Прочие межбюджетные трансферты, передаваемые бюджетам сельских поселений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</si>
  <si>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</si>
  <si>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</si>
  <si>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2 07 05030 10 0000 150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</si>
  <si>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</si>
  <si>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</si>
  <si>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</si>
  <si>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</si>
  <si>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</si>
  <si>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</si>
  <si>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</si>
  <si>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r>
      <rPr>
        <sz val="11"/>
        <color theme="1"/>
        <rFont val="Times New Roman"/>
        <charset val="134"/>
      </rPr>
      <t>Приложение 2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 xml:space="preserve"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</t>
    </r>
    <r>
      <rPr>
        <sz val="10"/>
        <rFont val="宋体"/>
        <charset val="134"/>
      </rPr>
      <t xml:space="preserve">
</t>
    </r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</si>
  <si>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</si>
  <si>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r>
      <rPr>
        <sz val="11"/>
        <color theme="1"/>
        <rFont val="Times New Roman"/>
        <charset val="134"/>
      </rPr>
      <t>Главный администратор ИФДБ</t>
    </r>
    <r>
      <rPr>
        <sz val="10"/>
        <rFont val="宋体"/>
        <charset val="134"/>
      </rPr>
      <t xml:space="preserve">
</t>
    </r>
  </si>
  <si>
    <r>
      <rPr>
        <sz val="11"/>
        <color theme="1"/>
        <rFont val="Times New Roman"/>
        <charset val="134"/>
      </rPr>
      <t>Источники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финансирования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дефицита бюджета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(ИФДБ)</t>
    </r>
    <r>
      <rPr>
        <sz val="10"/>
        <rFont val="宋体"/>
        <charset val="134"/>
      </rPr>
      <t xml:space="preserve">
</t>
    </r>
  </si>
  <si>
    <r>
      <rPr>
        <sz val="11"/>
        <color theme="1"/>
        <rFont val="Times New Roman"/>
        <charset val="134"/>
      </rPr>
      <t>Наименование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главного администратора источников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финансирования дефицита бюджета</t>
    </r>
    <r>
      <rPr>
        <sz val="10"/>
        <rFont val="宋体"/>
        <charset val="134"/>
      </rPr>
      <t xml:space="preserve">
</t>
    </r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</si>
  <si>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</si>
  <si>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</si>
  <si>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</si>
  <si>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</si>
  <si>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r>
      <rPr>
        <sz val="8"/>
        <color theme="1"/>
        <rFont val="Arial"/>
        <charset val="134"/>
      </rPr>
      <t>Приложение № 1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От 26.12.2024г №192</t>
    </r>
  </si>
  <si>
    <r>
      <rPr>
        <b/>
        <sz val="10"/>
        <color theme="1"/>
        <rFont val="Arial"/>
        <charset val="134"/>
      </rPr>
  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 xml:space="preserve">Российской Федерации 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на   2025 год и плановый период 2026 и 2027 годов</t>
    </r>
    <r>
      <rPr>
        <sz val="10"/>
        <rFont val="宋体"/>
        <charset val="134"/>
      </rPr>
      <t xml:space="preserve">
</t>
    </r>
  </si>
  <si>
    <t>В части задолженности и перерасчетов по отмененным налогам, сборам и иным обязательным платежам</t>
  </si>
  <si>
    <t>182 1 09 04053 10 0000 110</t>
  </si>
  <si>
    <t>В части доходов от использования имущества, находящегося в государственной и муниципальной собственности</t>
  </si>
  <si>
    <t>822 1 08 04020 01 1000 110</t>
  </si>
  <si>
    <t>822 1 11 05013 10 0000 120</t>
  </si>
  <si>
    <t>822 1 11 05075 10 0000 120</t>
  </si>
  <si>
    <t>822 1 11 07015 10 0000 120</t>
  </si>
  <si>
    <t>822 1 11 09045 10 0000 120</t>
  </si>
  <si>
    <t>В части доходов от оказания платных услуг и компенсации затрат государства</t>
  </si>
  <si>
    <t>822 1 13 02995 10 0000 130</t>
  </si>
  <si>
    <t>В части доходов от продажи материальных и нематериальных активов</t>
  </si>
  <si>
    <t>822 1 14 02053 10 0000 410</t>
  </si>
  <si>
    <t>822 1 14 06013 10 0000 430</t>
  </si>
  <si>
    <t>В части штрафов, санкций, возмещения ущерба</t>
  </si>
  <si>
    <t>810 1 16 02020 02 0000 140</t>
  </si>
  <si>
    <t>810 1 16 23051 10 0000 140</t>
  </si>
  <si>
    <t>810 1 16 07010 10 0000 140</t>
  </si>
  <si>
    <t>810 1 16 07090 10 0000 140</t>
  </si>
  <si>
    <t>В части прочих неналоговых доходов</t>
  </si>
  <si>
    <t>822 1 17 01050 10 0000 180</t>
  </si>
  <si>
    <t>822 1 17 15030 10 0000 130</t>
  </si>
  <si>
    <t>В части возврата остатков субсидий и субвенций прошлых лет</t>
  </si>
  <si>
    <t>822 2 18 60010 10 0000 150</t>
  </si>
  <si>
    <t>822 2 19 60010 10 0000 150</t>
  </si>
  <si>
    <t xml:space="preserve">В части безвозмездных поступлений от других бюджетов бюджетной системы </t>
  </si>
  <si>
    <t>822 2 02 15001 10 0000 150</t>
  </si>
  <si>
    <t>822 2 02 29999 10 0000 150</t>
  </si>
  <si>
    <t>822 2 02 30024 10 0000 150</t>
  </si>
  <si>
    <t>822 2 02 35118 10 0000 150</t>
  </si>
  <si>
    <t>822 2 02 49999 10 0000 150</t>
  </si>
  <si>
    <t>822 2 08 05000 10 0000 150</t>
  </si>
  <si>
    <r>
      <t>Приложение 2</t>
    </r>
    <r>
      <rPr>
        <sz val="10"/>
        <rFont val="Times New Roman"/>
        <charset val="134"/>
      </rPr>
      <t xml:space="preserve">
к решению 58 сессии Совета депутатов Мышланского  сельсовета Сузунского района Новосибирской области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От 23.05.2025 №208</t>
    </r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</si>
  <si>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плановый период 2026 и 2027 годов </t>
  </si>
  <si>
    <t>руб.</t>
  </si>
  <si>
    <t>Наименование</t>
  </si>
  <si>
    <t>РЗ</t>
  </si>
  <si>
    <t>ПР</t>
  </si>
  <si>
    <t>ЦСР</t>
  </si>
  <si>
    <t>ВР</t>
  </si>
  <si>
    <t>Сумма</t>
  </si>
  <si>
    <t>РзПр (подраздел)</t>
  </si>
  <si>
    <t>2025 год</t>
  </si>
  <si>
    <t>2026 год</t>
  </si>
  <si>
    <t>2027 год</t>
  </si>
  <si>
    <t>ОБЩЕГОСУДАРСТВЕННЫЕ ВОПРОСЫ</t>
  </si>
  <si>
    <t>01</t>
  </si>
  <si>
    <t>0000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</si>
  <si>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</si>
  <si>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</si>
  <si>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бюджета поселения</t>
  </si>
  <si>
    <t>8800000000</t>
  </si>
  <si>
    <t>Глава муниципального образования</t>
  </si>
  <si>
    <t>8800001021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</si>
  <si>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</si>
  <si>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</si>
  <si>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</si>
  <si>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</si>
  <si>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</si>
  <si>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</si>
  <si>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Расходы на обеспечение функций аппарата исполнительного органа</t>
  </si>
  <si>
    <t>8800001041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</si>
  <si>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</si>
  <si>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</si>
  <si>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</si>
  <si>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</si>
  <si>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</si>
  <si>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</si>
  <si>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</si>
  <si>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</si>
  <si>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</si>
  <si>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8800001044</t>
  </si>
  <si>
    <t>Межбюджетные трансферты</t>
  </si>
  <si>
    <t>500</t>
  </si>
  <si>
    <t>Иные межбюджетные трансферты</t>
  </si>
  <si>
    <t>540</t>
  </si>
  <si>
    <t>Мероприятия, направленные на осуществление полномочий по внутреннему муниципальному финансовому контролю</t>
  </si>
  <si>
    <t>8800001045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</si>
  <si>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</si>
  <si>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8800070190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</si>
  <si>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</si>
  <si>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</si>
  <si>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Мероприятия, направленные на осуществление полномочий контрольно-счетного органа</t>
  </si>
  <si>
    <t>8800001061</t>
  </si>
  <si>
    <t>Другие общегосударственные вопросы</t>
  </si>
  <si>
    <t>13</t>
  </si>
  <si>
    <t>Выполнение других обязательств органа местного самоуправления</t>
  </si>
  <si>
    <t>8800001132</t>
  </si>
  <si>
    <t>НАЦИОНАЛЬНАЯ ОБОРОНА</t>
  </si>
  <si>
    <t>Мобилизационная и вневойсковая подготовка</t>
  </si>
  <si>
    <t>03</t>
  </si>
  <si>
    <t>Расходные обязательства на осуществление первичного воинского учета органами местного самоуправления поселений</t>
  </si>
  <si>
    <t>8800051180</t>
  </si>
  <si>
    <t>НАЦИОНАЛЬНАЯ БЕЗОПАСНОСТЬ И ПРАВООХРАНИТЕЛЬНАЯ ДЕЯТЕЛЬНОСТЬ</t>
  </si>
  <si>
    <t>Гражданская оборона</t>
  </si>
  <si>
    <t>09</t>
  </si>
  <si>
    <t>Участие в предупреждении и ликвидации последствий чрезвычайных ситуаций в границах поселений</t>
  </si>
  <si>
    <t>8800003092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</si>
  <si>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</si>
  <si>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</si>
  <si>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</si>
  <si>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4000000000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</si>
  <si>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</si>
  <si>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400000310L</t>
  </si>
  <si>
    <t>Мероприятия по пожарной безопасности</t>
  </si>
  <si>
    <t>8800003101</t>
  </si>
  <si>
    <t>Мероприятия по установке, приобретению и обслуживанию АДПИ</t>
  </si>
  <si>
    <t>8800003102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</si>
  <si>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</si>
  <si>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</si>
  <si>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</si>
  <si>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4300000000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</si>
  <si>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</si>
  <si>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430000314L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</si>
  <si>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2023-2025 годы»</t>
  </si>
  <si>
    <t>4400000000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</si>
  <si>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2023-2025 годы»</t>
  </si>
  <si>
    <t>440000315L</t>
  </si>
  <si>
    <t>Мероприятия по предупреждению терроризма и экстремизма</t>
  </si>
  <si>
    <t>8800003141</t>
  </si>
  <si>
    <t>НАЦИОНАЛЬНАЯ ЭКОНОМИКА</t>
  </si>
  <si>
    <t>Дорожное хозяйство (дорожные фонды)</t>
  </si>
  <si>
    <t>Расходные обязательства, направленные на осуществление полномочий по дорожной деятельности.</t>
  </si>
  <si>
    <t>880009Д097</t>
  </si>
  <si>
    <t>Другие вопросы в области национальной экономики</t>
  </si>
  <si>
    <t>12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</si>
  <si>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</si>
  <si>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4500000000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</si>
  <si>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</si>
  <si>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450000412L</t>
  </si>
  <si>
    <t>ЖИЛИЩНО-КОММУНАЛЬНОЕ ХОЗЯЙСТВО</t>
  </si>
  <si>
    <t>05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</si>
  <si>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</si>
  <si>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</si>
  <si>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8800005014</t>
  </si>
  <si>
    <t>Прочие мероприятия в области жилищного хозяйства</t>
  </si>
  <si>
    <t>8800005016</t>
  </si>
  <si>
    <t>Благоустройство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</si>
  <si>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</si>
  <si>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4700000000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</si>
  <si>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</si>
  <si>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470000503L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</si>
  <si>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2025-2027 гг.»</t>
  </si>
  <si>
    <t>5200000000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</si>
  <si>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2025-2027 гг.»</t>
  </si>
  <si>
    <t>520000504L</t>
  </si>
  <si>
    <t>Муниципальная программа "Благоустройство территории Мышланского сельсовета Сузунского района Новосибирской области на 2024-2028 годы"</t>
  </si>
  <si>
    <t>6600000000</t>
  </si>
  <si>
    <t>Уличное освещение</t>
  </si>
  <si>
    <t>6600005031</t>
  </si>
  <si>
    <t>Озеленение</t>
  </si>
  <si>
    <t>6600005032</t>
  </si>
  <si>
    <t>Организация и содержание мест захоронения</t>
  </si>
  <si>
    <t>6600005033</t>
  </si>
  <si>
    <t>Содержание памятников</t>
  </si>
  <si>
    <t>6600005034</t>
  </si>
  <si>
    <t>Прочие мероприятия по благоустройству</t>
  </si>
  <si>
    <t>6600005035</t>
  </si>
  <si>
    <t>8800005035</t>
  </si>
  <si>
    <t>Прочие мероприятия по благоустройству, в части софинансирования</t>
  </si>
  <si>
    <t>88000S5035</t>
  </si>
  <si>
    <t>КУЛЬТУРА, КИНЕМАТОГРАФИЯ</t>
  </si>
  <si>
    <t>08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</si>
  <si>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</si>
  <si>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</si>
  <si>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8800008011</t>
  </si>
  <si>
    <t>СОЦИАЛЬНАЯ ПОЛИТИКА</t>
  </si>
  <si>
    <t>Пенсионное обеспечение</t>
  </si>
  <si>
    <t>Доплаты к пенсиям муниципальных служащих</t>
  </si>
  <si>
    <t>8800010011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</si>
  <si>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</si>
  <si>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</si>
  <si>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</si>
  <si>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</si>
  <si>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ФИЗИЧЕСКАЯ КУЛЬТУРА И СПОРТ</t>
  </si>
  <si>
    <t>11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</si>
  <si>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</si>
  <si>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</si>
  <si>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8800011021</t>
  </si>
  <si>
    <t>Реализация инициативного проекта "Обустройство спортивной площадки в с. Мышланка Сузунского района Новосибирской области"</t>
  </si>
  <si>
    <t>8800070246</t>
  </si>
  <si>
    <t>Реализация инициативного проекта "Обустройство спортивной площадки в с. Мышланка Сузунского района Новосибирской области" , в части софинансирования</t>
  </si>
  <si>
    <t>88000S0246</t>
  </si>
  <si>
    <t xml:space="preserve">	УСЛОВНО УТВЕРЖДЕННЫЕ РАСХОДЫ</t>
  </si>
  <si>
    <t>99</t>
  </si>
  <si>
    <t>Условно утвержденные расходы</t>
  </si>
  <si>
    <t>8800099990</t>
  </si>
  <si>
    <t>900</t>
  </si>
  <si>
    <t>990</t>
  </si>
  <si>
    <t>Итого расходов</t>
  </si>
  <si>
    <r>
      <t xml:space="preserve">                                                                             Приложение 3                                                                                    к решению 58 сессии Совета депутатов Мышланского  сельсовета Сузунского района Новосибирской области</t>
    </r>
    <r>
      <rPr>
        <sz val="10"/>
        <rFont val="宋体"/>
        <charset val="134"/>
      </rPr>
      <t xml:space="preserve">
</t>
    </r>
    <r>
      <rPr>
        <sz val="10"/>
        <rFont val="Times New Roman"/>
        <charset val="134"/>
      </rPr>
      <t>От 23.05.2025 №208</t>
    </r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</si>
  <si>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2025 год и плановый период 2026 и 2027 годов</t>
  </si>
  <si>
    <r>
      <t xml:space="preserve">            Приложение 4                                                                                                                                                                                к решению 58 сессии Совета депутатов Мышланского  сельсовета Сузунского района Новосибирской области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От 23.05.2025 №208</t>
    </r>
  </si>
  <si>
    <r>
      <rPr>
        <b/>
        <sz val="10"/>
        <rFont val="Arial"/>
        <charset val="134"/>
      </rP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0"/>
        <rFont val="Arial"/>
        <charset val="134"/>
      </rPr>
      <t xml:space="preserve"> </t>
    </r>
    <r>
      <rPr>
        <b/>
        <sz val="10"/>
        <rFont val="Arial"/>
        <charset val="134"/>
      </rPr>
      <t xml:space="preserve"> на 2025 год и плановый период 2026 и 2027 годов</t>
    </r>
  </si>
  <si>
    <t>ГРБС</t>
  </si>
  <si>
    <t xml:space="preserve">Сумма </t>
  </si>
  <si>
    <t>РзПр (раздел)</t>
  </si>
  <si>
    <t>администрация Куйбышевского муниципального района Новосибирской области</t>
  </si>
  <si>
    <t>Администрация Мышланского сельсовета Сузунского района Новосибирской области</t>
  </si>
  <si>
    <t>822</t>
  </si>
  <si>
    <t>Приложение 5</t>
  </si>
  <si>
    <r>
      <rPr>
        <sz val="8"/>
        <rFont val="Arial"/>
        <charset val="134"/>
      </rPr>
      <t>к решению 57 сессии Совета депутатов Мышланского  сельсовета Сузунского района Новосибирской области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От 08.04.2025г №205</t>
    </r>
  </si>
  <si>
    <r>
      <rPr>
        <b/>
        <sz val="10"/>
        <rFont val="Arial"/>
        <charset val="134"/>
      </rP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0"/>
        <rFont val="Arial"/>
        <charset val="134"/>
      </rPr>
      <t xml:space="preserve">, </t>
    </r>
    <r>
      <rPr>
        <b/>
        <sz val="10"/>
        <rFont val="Arial"/>
        <charset val="134"/>
      </rPr>
      <t>направляемых на исполнение публичных нормативных обязательств на 2025 год и плановый период 2026 и 2027 годов</t>
    </r>
  </si>
  <si>
    <t>на 2025 год</t>
  </si>
  <si>
    <t>на 2026 год</t>
  </si>
  <si>
    <t>на 2027 год</t>
  </si>
  <si>
    <t>88.0.00.10011</t>
  </si>
  <si>
    <t>Приложение 6</t>
  </si>
  <si>
    <r>
      <rPr>
        <b/>
        <sz val="10"/>
        <rFont val="Arial"/>
        <charset val="134"/>
      </rP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0"/>
        <rFont val="Arial"/>
        <charset val="134"/>
      </rPr>
      <t xml:space="preserve"> </t>
    </r>
    <r>
      <rPr>
        <b/>
        <sz val="10"/>
        <rFont val="Arial"/>
        <charset val="134"/>
      </rPr>
      <t xml:space="preserve">в бюджет Сузунского района на 2025 год и плановый период 2026 и 2027 годов </t>
    </r>
  </si>
  <si>
    <t>в рублях</t>
  </si>
  <si>
    <t>№ п/п</t>
  </si>
  <si>
    <t>Наименование иных межбюджетных трансфертов</t>
  </si>
  <si>
    <t>сумма на 2025 год</t>
  </si>
  <si>
    <t>сумма на 2026 год</t>
  </si>
  <si>
    <t>сумма на 2027 год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</si>
  <si>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</si>
  <si>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</si>
  <si>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Мероприятия, направленные  на осуществление полномочий контрольно-счетного органа</t>
  </si>
  <si>
    <t>Мероприятия, направленные на осуществление полномочий по внутреннему финансовому контролю</t>
  </si>
  <si>
    <t>Мероприятия, направленные на осуществление полномочий по дорожной деятельности</t>
  </si>
  <si>
    <t>Мероприятия, направленные на реализацию инициативного проекта "Обустройство спортивной площадки в с. Мышланка Сузунского района Новосибирской области"</t>
  </si>
  <si>
    <t xml:space="preserve">Мероприятия, направленные на реализацию инициативного проекта "Обустройство спортивной площадки в с. Мышланка Сузунского района Новосибирской области" , в части софинансирования 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</si>
  <si>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</si>
  <si>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</si>
  <si>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</si>
  <si>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Приложение 7</t>
  </si>
  <si>
    <r>
      <t>к решению 58 сессии Совета депутатов Мышланского  сельсовета Сузунского района Новосибирской области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От 23.05.2025 №208</t>
    </r>
  </si>
  <si>
    <r>
      <rPr>
        <b/>
        <sz val="10"/>
        <rFont val="Arial"/>
        <charset val="134"/>
      </rPr>
      <t>Источники финансирования дефицита бюджета Мышланского сельсовета Сузунского района Новосибирской области</t>
    </r>
    <r>
      <rPr>
        <b/>
        <i/>
        <sz val="10"/>
        <rFont val="Arial"/>
        <charset val="134"/>
      </rPr>
      <t xml:space="preserve"> </t>
    </r>
    <r>
      <rPr>
        <b/>
        <sz val="10"/>
        <rFont val="Arial"/>
        <charset val="134"/>
      </rPr>
      <t>на 2025 год и плановый период 2026 и 2027 годов</t>
    </r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</si>
  <si>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</si>
  <si>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</si>
  <si>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</si>
  <si>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</si>
  <si>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</si>
  <si>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822 01 00 00 00 00 0000 000</t>
  </si>
  <si>
    <t>Источники финансирования дефицита бюджетов -всего</t>
  </si>
  <si>
    <t>822 01 05 00 00 00 0000 000</t>
  </si>
  <si>
    <t>Изменение остатков средств на счетах по учету средств бюджета</t>
  </si>
  <si>
    <t>822 01 05 02 01 10 0000 510</t>
  </si>
  <si>
    <t>822 01 05 02 01 10 0000 610</t>
  </si>
  <si>
    <t>ВСЕГО ИСТОЧНИКИ</t>
  </si>
  <si>
    <t>Приложение 8</t>
  </si>
  <si>
    <r>
      <rPr>
        <sz val="8"/>
        <rFont val="Arial"/>
        <charset val="134"/>
      </rPr>
      <t>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От 26.12.2024г №192</t>
    </r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</si>
  <si>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2025 год и плановый период 2026 и 2027 годов</t>
  </si>
  <si>
    <t>Наименование показателя</t>
  </si>
  <si>
    <r>
      <rPr>
        <sz val="8"/>
        <rFont val="Arial"/>
        <charset val="134"/>
      </rPr>
      <t>Объем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привлечения</t>
    </r>
  </si>
  <si>
    <t>Объем средств, направляемых на погашение</t>
  </si>
  <si>
    <r>
      <rPr>
        <sz val="8"/>
        <rFont val="Arial"/>
        <charset val="134"/>
      </rPr>
      <t>Объем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 xml:space="preserve">привлечения </t>
    </r>
  </si>
  <si>
    <r>
      <rPr>
        <b/>
        <sz val="8"/>
        <rFont val="Arial"/>
        <charset val="134"/>
      </rPr>
      <t>Муниципальные внутренние заимствования,</t>
    </r>
    <r>
      <rPr>
        <sz val="8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8"/>
        <rFont val="Arial"/>
        <charset val="134"/>
      </rPr>
      <t>в том числе:</t>
    </r>
  </si>
  <si>
    <t>Муниципальные ценные бумаги Мышланского сельсовета Сузунского района Новосибирской области</t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</si>
  <si>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</si>
  <si>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</si>
  <si>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</si>
  <si>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Приложение 9</t>
  </si>
  <si>
    <r>
      <rPr>
        <sz val="8"/>
        <color theme="1"/>
        <rFont val="Arial"/>
        <charset val="134"/>
      </rPr>
      <t>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От 26.12.2024г №192</t>
    </r>
  </si>
  <si>
    <r>
      <rPr>
        <b/>
        <sz val="10"/>
        <color theme="1"/>
        <rFont val="Arial"/>
        <charset val="134"/>
      </rPr>
      <t>ПРОГРАММА МУНИЦИПАЛЬНЫХ ГАРАНТИЙ МЫШЛАНСКОГО СЕЛЬСОВЕТА СУЗУНСКОГО РАЙОНА НОВОСИБИРСКОЙ ОБЛАСТИ В ВАЛЮТЕ РОССИЙСКОЙ ФЕДЕРАЦИИ НА 2025 ГОД И ПЛАНОВЫЙ ПЕРИОД 2026 И 2027 ГОДОВ</t>
    </r>
    <r>
      <rPr>
        <sz val="10"/>
        <rFont val="宋体"/>
        <charset val="134"/>
      </rPr>
      <t xml:space="preserve">
</t>
    </r>
  </si>
  <si>
    <t>Раздел1. Перечень подлежащих предоставлению муниципальных гарантий муниципального образования Мышланского сельсовета Сузунского района Новосибирской области в 2025 году и в плановом периоде 2026-2027 годов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</si>
  <si>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</si>
  <si>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</si>
  <si>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</si>
  <si>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</si>
  <si>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</si>
  <si>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</si>
  <si>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</si>
  <si>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</si>
  <si>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</si>
  <si>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-</t>
  </si>
  <si>
    <t>Раздел 2. Общий объем бюджетных ассигнований, предусмотренных на исполнение муниципальных гарантий муниципального образования Мышланского сельсовета Сузунского района Новосибирской области по возможным гарантийным случаям в 2025 году и в плановом периоде 2026-2027 годов</t>
  </si>
  <si>
    <t>Бюджетные ассигнования на исполнение муниципальных гарантий по возможным гарантийным случаям</t>
  </si>
  <si>
    <t>Объем, рублей</t>
  </si>
  <si>
    <t>За счет источников финансирования дефицита бюджета Мышланского сельсовета Сузунского района Новосибирской области,всего</t>
  </si>
  <si>
    <t>Приложение 10</t>
  </si>
  <si>
    <r>
      <rPr>
        <sz val="8"/>
        <color theme="1"/>
        <rFont val="Arial"/>
        <charset val="134"/>
      </rPr>
      <t>к решению 57 сессии Совета депутатов Мышланского  сельсовета Сузунского района Новосибирской области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От 08.04.2025г №205</t>
    </r>
  </si>
  <si>
    <t>Перечень муниципальных  программ  Мышланского сельсовета Сузунского района Новосибирской области, предусмотренных к финансированию в 2025 году и плановом периоде 2026 и 2027 годов</t>
  </si>
  <si>
    <t>№п/п</t>
  </si>
  <si>
    <t>Код бюджетной классификации</t>
  </si>
  <si>
    <t>Сумма на 2025 год</t>
  </si>
  <si>
    <t>Сумма на 2026 год</t>
  </si>
  <si>
    <t>Сумма на 2027  год</t>
  </si>
  <si>
    <t>1.1.</t>
  </si>
  <si>
    <t>2.1.</t>
  </si>
  <si>
    <t>3.1.</t>
  </si>
  <si>
    <t>4.1.</t>
  </si>
  <si>
    <t>Муниципальная программа «Использование и охрана земель Мышланского сельсовета Сузунского района Новосибирской области» на 2023-2025 годы</t>
  </si>
  <si>
    <t>5.1.</t>
  </si>
  <si>
    <t>6.1.</t>
  </si>
  <si>
    <t>7.1.</t>
  </si>
  <si>
    <t>7.2.</t>
  </si>
  <si>
    <t>7.3.</t>
  </si>
  <si>
    <t>7.4.</t>
  </si>
  <si>
    <t>7.5.</t>
  </si>
  <si>
    <t>Доходы бюджета Мышланского сельсовета Сузунского района Новосибирской области на 2025-2027 годы</t>
  </si>
  <si>
    <t>рублей</t>
  </si>
  <si>
    <t>Наименование групп, подгрупп, статей, подстатей, элементов, групп подвидов, аналитических групп подвидов доходов бюджетов</t>
  </si>
  <si>
    <r>
      <rPr>
        <b/>
        <sz val="8"/>
        <color rgb="FF000000"/>
        <rFont val="Arial"/>
        <charset val="134"/>
      </rPr>
      <t xml:space="preserve">Доходы 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 xml:space="preserve"> 2025 год</t>
    </r>
  </si>
  <si>
    <r>
      <rPr>
        <b/>
        <sz val="8"/>
        <color rgb="FF000000"/>
        <rFont val="Arial"/>
        <charset val="134"/>
      </rPr>
      <t xml:space="preserve">Доходы 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 xml:space="preserve"> 2026 год</t>
    </r>
  </si>
  <si>
    <r>
      <rPr>
        <b/>
        <sz val="8"/>
        <color rgb="FF000000"/>
        <rFont val="Arial"/>
        <charset val="134"/>
      </rPr>
      <t xml:space="preserve">Доходы 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 xml:space="preserve"> 2027 год</t>
    </r>
  </si>
  <si>
    <t>182 Федеральная налоговая служба</t>
  </si>
  <si>
    <t>182 0 00 00 000 00 0000 000</t>
  </si>
  <si>
    <t>Неуказанный код дохода</t>
  </si>
  <si>
    <t>182 1 00 00 000 00 0000 000</t>
  </si>
  <si>
    <t>НАЛОГОВЫЕ И НЕНАЛОГОВЫЕ ДОХОДЫ</t>
  </si>
  <si>
    <t>182 1 01 00 000 00 0000 000</t>
  </si>
  <si>
    <t>НАЛОГИ НА ПРИБЫЛЬ, ДОХОДЫ</t>
  </si>
  <si>
    <t>182 1 01 02 010 01 1000 110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</si>
  <si>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</si>
  <si>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182 1 03 00 000 00 0000 000</t>
  </si>
  <si>
    <t>НАЛОГИ НА ТОВАРЫ (РАБОТЫ, УСЛУГИ), РЕАЛИЗУЕМЫЕ НА ТЕРРИТОРИИ РОССИЙСКОЙ ФЕДЕРАЦИИ</t>
  </si>
  <si>
    <t>182 1 03 02 231 01 0000 110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</si>
  <si>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</si>
  <si>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</si>
  <si>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</si>
  <si>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</si>
  <si>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</si>
  <si>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</si>
  <si>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</si>
  <si>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182 1 05 00 000 00 0000 000</t>
  </si>
  <si>
    <t>НАЛОГИ НА СОВОКУПНЫЙ ДОХОД</t>
  </si>
  <si>
    <t>182 1 05 03 010 01 1000 110</t>
  </si>
  <si>
    <t>182 1 06 00 000 00 0000 000</t>
  </si>
  <si>
    <t>НАЛОГИ НА ИМУЩЕСТВО</t>
  </si>
  <si>
    <t>182 1 06 01 030 10 1000 110</t>
  </si>
  <si>
    <t>182 1 06 06 033 10 1000 110</t>
  </si>
  <si>
    <t>182 1 06 06 043 10 1000 110</t>
  </si>
  <si>
    <t>822 Администрация Мышланского сельсовета Сузунского района Новосибирской области</t>
  </si>
  <si>
    <t>822 0 00 00 000 00 0000 000</t>
  </si>
  <si>
    <t>822 1 00 00 000 00 0000 000</t>
  </si>
  <si>
    <t>822 1 11 00 000 00 0000 000</t>
  </si>
  <si>
    <t>ДОХОДЫ ОТ ИСПОЛЬЗОВАНИЯ ИМУЩЕСТВА, НАХОДЯЩЕГОСЯ В ГОСУДАРСТВЕННОЙ И МУНИЦИПАЛЬНОЙ СОБСТВЕННОСТИ</t>
  </si>
  <si>
    <t>822 1 11 05 075 10 0000 120</t>
  </si>
  <si>
    <t>822 1 11 09 045 10 0000 120</t>
  </si>
  <si>
    <t>822 1 17 00 000 00 0000 000</t>
  </si>
  <si>
    <t>ПРОЧИЕ НЕНАЛОГОВЫЕ ДОХОДЫ</t>
  </si>
  <si>
    <t>822 1 17 15 030 10 0000 150</t>
  </si>
  <si>
    <t>822 2 00 00 000 00 0000 000</t>
  </si>
  <si>
    <t>БЕЗВОЗМЕЗДНЫЕ ПОСТУПЛЕНИЯ</t>
  </si>
  <si>
    <t>822 2 02 00 000 00 0000 000</t>
  </si>
  <si>
    <t>БЕЗВОЗМЕЗДНЫЕ ПОСТУПЛЕНИЯ ОТ ДРУГИХ БЮДЖЕТОВ БЮДЖЕТНОЙ СИСТЕМЫ РОССИЙСКОЙ ФЕДЕРАЦИИ</t>
  </si>
  <si>
    <t>822 2 02 16 001 10 0000 150</t>
  </si>
  <si>
    <t>Дотации бюджетам сельских поселений на выравнивание бюджетной обеспеченности из бюджетов муниципальных районов</t>
  </si>
  <si>
    <t>822 2 02 29 999 10 0000 150</t>
  </si>
  <si>
    <t>822 2 02 30 024 10 0000 150</t>
  </si>
  <si>
    <t>822 2 02 35 118 10 0000 150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</si>
  <si>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</si>
  <si>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822 2 02 49 999 10 0000 150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</si>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</sst>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);[Red]\(#\ ##0.00\)"/>
    <numFmt numFmtId="182" formatCode="#\ ##0.00_ ;[Red]\-#\ ##0.00\ "/>
    <numFmt numFmtId="183" formatCode="#\ ##0.00;[Red]\-#\ ##0.00;0.00"/>
    <numFmt numFmtId="184" formatCode="#\ ##0.0"/>
    <numFmt numFmtId="185" formatCode="&quot;&quot;#\ ##0.0;[Red]\-#\ ##0.0"/>
    <numFmt numFmtId="186" formatCode="000"/>
    <numFmt numFmtId="187" formatCode="00"/>
    <numFmt numFmtId="188" formatCode="00\.0\.00\.00000"/>
    <numFmt numFmtId="189" formatCode="0000"/>
  </numFmts>
  <fonts count="48">
    <font>
      <sz val="11"/>
      <color theme="1"/>
      <name val="Calibri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8"/>
      <color rgb="FF000000"/>
      <name val="Arial"/>
      <charset val="134"/>
    </font>
    <font>
      <sz val="8"/>
      <color rgb="FF000000"/>
      <name val="Arial"/>
      <charset val="134"/>
    </font>
    <font>
      <sz val="10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b/>
      <sz val="10"/>
      <name val="Arial"/>
      <charset val="134"/>
    </font>
    <font>
      <sz val="8"/>
      <color theme="1"/>
      <name val="Arial"/>
      <charset val="134"/>
    </font>
    <font>
      <b/>
      <sz val="10"/>
      <color theme="1"/>
      <name val="Arial"/>
      <charset val="134"/>
    </font>
    <font>
      <sz val="12"/>
      <name val="Times New Roman"/>
      <charset val="134"/>
    </font>
    <font>
      <sz val="10"/>
      <name val="Arial Cyr"/>
      <charset val="134"/>
    </font>
    <font>
      <sz val="12"/>
      <color rgb="FF000000"/>
      <name val="Times New Roman"/>
      <charset val="134"/>
    </font>
    <font>
      <sz val="11"/>
      <name val="Arial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8"/>
      <name val="Times New Roman"/>
      <charset val="134"/>
    </font>
    <font>
      <sz val="10"/>
      <color theme="1"/>
      <name val="Arial"/>
      <charset val="134"/>
    </font>
    <font>
      <b/>
      <sz val="8"/>
      <color theme="1"/>
      <name val="Arial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Arial Cyr"/>
      <charset val="134"/>
    </font>
    <font>
      <sz val="9"/>
      <name val="Times New Roman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宋体"/>
      <charset val="134"/>
    </font>
    <font>
      <b/>
      <i/>
      <sz val="10"/>
      <name val="Arial"/>
      <charset val="134"/>
    </font>
    <font>
      <b/>
      <i/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5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3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38" applyNumberFormat="0" applyAlignment="0" applyProtection="0">
      <alignment vertical="center"/>
    </xf>
    <xf numFmtId="0" fontId="35" fillId="7" borderId="39" applyNumberFormat="0" applyAlignment="0" applyProtection="0">
      <alignment vertical="center"/>
    </xf>
    <xf numFmtId="0" fontId="36" fillId="7" borderId="38" applyNumberFormat="0" applyAlignment="0" applyProtection="0">
      <alignment vertical="center"/>
    </xf>
    <xf numFmtId="0" fontId="37" fillId="8" borderId="40" applyNumberFormat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</cellStyleXfs>
  <cellXfs count="303">
    <xf numFmtId="0" fontId="0" fillId="0" borderId="0" xfId="0" applyNumberFormat="1" applyFont="1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7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80" fontId="3" fillId="0" borderId="10" xfId="0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right" vertical="center"/>
    </xf>
    <xf numFmtId="181" fontId="4" fillId="0" borderId="1" xfId="0" applyNumberFormat="1" applyFont="1" applyBorder="1" applyAlignment="1">
      <alignment horizontal="right" vertical="center"/>
    </xf>
    <xf numFmtId="181" fontId="0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Protection="1">
      <protection hidden="1"/>
    </xf>
    <xf numFmtId="0" fontId="6" fillId="0" borderId="0" xfId="0" applyNumberFormat="1" applyFont="1" applyProtection="1">
      <protection hidden="1"/>
    </xf>
    <xf numFmtId="0" fontId="6" fillId="0" borderId="0" xfId="0" applyNumberFormat="1" applyFont="1" applyAlignment="1" applyProtection="1">
      <alignment horizontal="center" vertical="center" wrapText="1"/>
      <protection hidden="1"/>
    </xf>
    <xf numFmtId="0" fontId="7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NumberFormat="1" applyFont="1" applyBorder="1" applyProtection="1">
      <protection hidden="1"/>
    </xf>
    <xf numFmtId="0" fontId="8" fillId="0" borderId="0" xfId="0" applyNumberFormat="1" applyFont="1" applyProtection="1">
      <protection hidden="1"/>
    </xf>
    <xf numFmtId="0" fontId="7" fillId="0" borderId="0" xfId="0" applyNumberFormat="1" applyFont="1" applyProtection="1">
      <protection hidden="1"/>
    </xf>
    <xf numFmtId="0" fontId="9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 vertical="top" wrapText="1"/>
    </xf>
    <xf numFmtId="0" fontId="8" fillId="0" borderId="0" xfId="0" applyNumberFormat="1" applyFont="1" applyAlignment="1" applyProtection="1">
      <alignment horizontal="center" vertical="center" wrapText="1"/>
      <protection hidden="1"/>
    </xf>
    <xf numFmtId="0" fontId="7" fillId="0" borderId="0" xfId="0" applyNumberFormat="1" applyFont="1" applyAlignment="1" applyProtection="1">
      <alignment horizontal="right"/>
      <protection hidden="1"/>
    </xf>
    <xf numFmtId="0" fontId="6" fillId="0" borderId="11" xfId="0" applyNumberFormat="1" applyFont="1" applyBorder="1" applyAlignment="1" applyProtection="1">
      <alignment horizontal="center" vertical="center"/>
      <protection hidden="1"/>
    </xf>
    <xf numFmtId="0" fontId="6" fillId="0" borderId="12" xfId="0" applyNumberFormat="1" applyFont="1" applyBorder="1" applyAlignment="1" applyProtection="1">
      <alignment horizontal="center" vertical="center" wrapText="1"/>
      <protection hidden="1"/>
    </xf>
    <xf numFmtId="0" fontId="6" fillId="0" borderId="9" xfId="0" applyNumberFormat="1" applyFont="1" applyBorder="1" applyAlignment="1" applyProtection="1">
      <alignment horizontal="center" vertical="center" wrapText="1"/>
      <protection hidden="1"/>
    </xf>
    <xf numFmtId="0" fontId="6" fillId="0" borderId="3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NumberFormat="1" applyFont="1" applyAlignment="1" applyProtection="1">
      <alignment horizontal="center" vertical="center" wrapText="1"/>
      <protection hidden="1"/>
    </xf>
    <xf numFmtId="0" fontId="6" fillId="0" borderId="13" xfId="0" applyNumberFormat="1" applyFont="1" applyBorder="1" applyAlignment="1" applyProtection="1">
      <alignment horizontal="center" vertical="center"/>
      <protection hidden="1"/>
    </xf>
    <xf numFmtId="0" fontId="6" fillId="0" borderId="4" xfId="0" applyNumberFormat="1" applyFont="1" applyBorder="1" applyAlignment="1" applyProtection="1">
      <alignment horizontal="center" vertical="center" wrapText="1"/>
      <protection hidden="1"/>
    </xf>
    <xf numFmtId="0" fontId="6" fillId="0" borderId="14" xfId="0" applyNumberFormat="1" applyFont="1" applyBorder="1" applyAlignment="1" applyProtection="1">
      <alignment horizontal="center" vertical="center" wrapText="1"/>
      <protection hidden="1"/>
    </xf>
    <xf numFmtId="0" fontId="6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5" xfId="0" applyNumberFormat="1" applyFont="1" applyBorder="1" applyAlignment="1">
      <alignment horizontal="left" vertical="center" wrapText="1"/>
    </xf>
    <xf numFmtId="0" fontId="3" fillId="0" borderId="16" xfId="0" applyNumberFormat="1" applyFont="1" applyBorder="1" applyAlignment="1">
      <alignment horizontal="center" vertical="center"/>
    </xf>
    <xf numFmtId="182" fontId="3" fillId="0" borderId="17" xfId="0" applyNumberFormat="1" applyFont="1" applyBorder="1" applyAlignment="1">
      <alignment horizontal="right" vertical="center"/>
    </xf>
    <xf numFmtId="182" fontId="3" fillId="0" borderId="18" xfId="0" applyNumberFormat="1" applyFont="1" applyBorder="1" applyAlignment="1">
      <alignment horizontal="right" vertical="center"/>
    </xf>
    <xf numFmtId="0" fontId="4" fillId="0" borderId="19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right" vertical="center"/>
    </xf>
    <xf numFmtId="182" fontId="4" fillId="0" borderId="12" xfId="0" applyNumberFormat="1" applyFont="1" applyBorder="1" applyAlignment="1">
      <alignment horizontal="right" vertical="center"/>
    </xf>
    <xf numFmtId="182" fontId="4" fillId="0" borderId="20" xfId="0" applyNumberFormat="1" applyFont="1" applyBorder="1" applyAlignment="1">
      <alignment horizontal="right" vertical="center"/>
    </xf>
    <xf numFmtId="0" fontId="3" fillId="0" borderId="19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182" fontId="3" fillId="0" borderId="12" xfId="0" applyNumberFormat="1" applyFont="1" applyBorder="1" applyAlignment="1">
      <alignment horizontal="right" vertical="center"/>
    </xf>
    <xf numFmtId="182" fontId="3" fillId="0" borderId="20" xfId="0" applyNumberFormat="1" applyFont="1" applyBorder="1" applyAlignment="1">
      <alignment horizontal="right" vertical="center"/>
    </xf>
    <xf numFmtId="183" fontId="6" fillId="0" borderId="1" xfId="0" applyNumberFormat="1" applyFont="1" applyBorder="1" applyAlignment="1" applyProtection="1">
      <alignment horizontal="right" vertical="center"/>
      <protection hidden="1"/>
    </xf>
    <xf numFmtId="0" fontId="7" fillId="0" borderId="1" xfId="0" applyNumberFormat="1" applyFont="1" applyBorder="1" applyProtection="1">
      <protection hidden="1"/>
    </xf>
    <xf numFmtId="0" fontId="6" fillId="0" borderId="12" xfId="0" applyNumberFormat="1" applyFont="1" applyBorder="1" applyAlignment="1" applyProtection="1">
      <alignment horizontal="left" vertical="center"/>
      <protection hidden="1"/>
    </xf>
    <xf numFmtId="180" fontId="6" fillId="0" borderId="1" xfId="0" applyNumberFormat="1" applyFont="1" applyBorder="1" applyAlignment="1" applyProtection="1">
      <alignment horizontal="right" vertical="center"/>
      <protection hidden="1"/>
    </xf>
    <xf numFmtId="0" fontId="5" fillId="0" borderId="0" xfId="0" applyNumberFormat="1" applyFont="1" applyAlignment="1" applyProtection="1">
      <alignment horizontal="center"/>
      <protection hidden="1"/>
    </xf>
    <xf numFmtId="183" fontId="5" fillId="0" borderId="0" xfId="0" applyNumberFormat="1" applyFont="1" applyAlignment="1" applyProtection="1">
      <alignment horizontal="center"/>
      <protection hidden="1"/>
    </xf>
    <xf numFmtId="0" fontId="7" fillId="0" borderId="8" xfId="0" applyNumberFormat="1" applyFont="1" applyBorder="1" applyAlignment="1" applyProtection="1">
      <alignment horizontal="right" vertical="center"/>
      <protection hidden="1"/>
    </xf>
    <xf numFmtId="0" fontId="5" fillId="0" borderId="13" xfId="0" applyNumberFormat="1" applyFont="1" applyBorder="1" applyProtection="1">
      <protection hidden="1"/>
    </xf>
    <xf numFmtId="0" fontId="7" fillId="0" borderId="0" xfId="0" applyNumberFormat="1" applyFont="1" applyAlignment="1" applyProtection="1">
      <alignment horizontal="right" vertical="center"/>
      <protection hidden="1"/>
    </xf>
    <xf numFmtId="0" fontId="9" fillId="0" borderId="0" xfId="0" applyNumberFormat="1" applyFont="1"/>
    <xf numFmtId="0" fontId="10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/>
    <xf numFmtId="2" fontId="9" fillId="0" borderId="1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11" fillId="0" borderId="0" xfId="0" applyNumberFormat="1" applyFont="1"/>
    <xf numFmtId="0" fontId="7" fillId="0" borderId="0" xfId="0" applyNumberFormat="1" applyFont="1" applyAlignment="1">
      <alignment horizontal="right" vertical="center"/>
    </xf>
    <xf numFmtId="0" fontId="7" fillId="0" borderId="0" xfId="0" applyNumberFormat="1" applyFont="1"/>
    <xf numFmtId="0" fontId="7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horizontal="right" vertical="top" wrapText="1"/>
    </xf>
    <xf numFmtId="0" fontId="6" fillId="0" borderId="0" xfId="0" applyNumberFormat="1" applyFont="1" applyAlignment="1">
      <alignment horizontal="center" wrapText="1"/>
    </xf>
    <xf numFmtId="0" fontId="7" fillId="0" borderId="0" xfId="0" applyNumberFormat="1" applyFont="1" applyAlignment="1" applyProtection="1">
      <alignment horizontal="right" vertical="center" wrapText="1"/>
      <protection hidden="1"/>
    </xf>
    <xf numFmtId="0" fontId="8" fillId="0" borderId="0" xfId="0" applyNumberFormat="1" applyFont="1" applyAlignment="1">
      <alignment horizont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184" fontId="6" fillId="0" borderId="1" xfId="0" applyNumberFormat="1" applyFont="1" applyBorder="1" applyAlignment="1">
      <alignment horizontal="right" vertical="center" wrapText="1"/>
    </xf>
    <xf numFmtId="0" fontId="6" fillId="0" borderId="4" xfId="0" applyNumberFormat="1" applyFont="1" applyBorder="1" applyAlignment="1">
      <alignment horizontal="left" vertical="top" wrapText="1"/>
    </xf>
    <xf numFmtId="0" fontId="6" fillId="0" borderId="5" xfId="0" applyNumberFormat="1" applyFont="1" applyBorder="1" applyAlignment="1">
      <alignment horizontal="left" vertical="top" wrapText="1"/>
    </xf>
    <xf numFmtId="184" fontId="6" fillId="0" borderId="10" xfId="0" applyNumberFormat="1" applyFont="1" applyBorder="1" applyAlignment="1">
      <alignment horizontal="right" vertical="center" wrapText="1"/>
    </xf>
    <xf numFmtId="0" fontId="7" fillId="0" borderId="0" xfId="0" applyNumberFormat="1" applyFont="1" applyAlignment="1">
      <alignment wrapText="1"/>
    </xf>
    <xf numFmtId="184" fontId="7" fillId="0" borderId="1" xfId="0" applyNumberFormat="1" applyFont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justify" vertical="top" wrapText="1"/>
    </xf>
    <xf numFmtId="0" fontId="7" fillId="0" borderId="1" xfId="0" applyNumberFormat="1" applyFont="1" applyBorder="1"/>
    <xf numFmtId="0" fontId="12" fillId="0" borderId="0" xfId="0" applyNumberFormat="1" applyFont="1"/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/>
    </xf>
    <xf numFmtId="0" fontId="2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180" fontId="7" fillId="0" borderId="1" xfId="0" applyNumberFormat="1" applyFont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180" fontId="7" fillId="0" borderId="1" xfId="0" applyNumberFormat="1" applyFont="1" applyBorder="1"/>
    <xf numFmtId="0" fontId="6" fillId="0" borderId="1" xfId="0" applyNumberFormat="1" applyFont="1" applyBorder="1" applyAlignment="1">
      <alignment horizontal="left"/>
    </xf>
    <xf numFmtId="0" fontId="6" fillId="0" borderId="8" xfId="0" applyNumberFormat="1" applyFont="1" applyBorder="1" applyAlignment="1">
      <alignment horizontal="left"/>
    </xf>
    <xf numFmtId="180" fontId="6" fillId="0" borderId="1" xfId="0" applyNumberFormat="1" applyFont="1" applyBorder="1"/>
    <xf numFmtId="0" fontId="7" fillId="0" borderId="0" xfId="0" applyNumberFormat="1" applyFont="1" applyAlignment="1">
      <alignment horizontal="center" vertical="justify"/>
    </xf>
    <xf numFmtId="0" fontId="7" fillId="0" borderId="0" xfId="0" applyNumberFormat="1" applyFont="1" applyAlignment="1">
      <alignment vertical="justify"/>
    </xf>
    <xf numFmtId="0" fontId="7" fillId="0" borderId="0" xfId="0" applyNumberFormat="1" applyFont="1" applyAlignment="1">
      <alignment horizontal="right" vertical="justify"/>
    </xf>
    <xf numFmtId="0" fontId="7" fillId="0" borderId="0" xfId="0" applyNumberFormat="1" applyFont="1" applyAlignment="1">
      <alignment horizontal="center" wrapText="1"/>
    </xf>
    <xf numFmtId="0" fontId="7" fillId="0" borderId="6" xfId="0" applyNumberFormat="1" applyFont="1" applyBorder="1" applyAlignment="1">
      <alignment horizontal="center" vertical="justify"/>
    </xf>
    <xf numFmtId="0" fontId="7" fillId="0" borderId="9" xfId="0" applyNumberFormat="1" applyFont="1" applyBorder="1" applyAlignment="1">
      <alignment horizontal="center" vertical="justify"/>
    </xf>
    <xf numFmtId="0" fontId="7" fillId="0" borderId="9" xfId="0" applyNumberFormat="1" applyFont="1" applyBorder="1" applyAlignment="1">
      <alignment horizontal="center" vertical="justify" wrapText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NumberFormat="1" applyFont="1" applyBorder="1" applyAlignment="1">
      <alignment horizontal="center" vertical="justify"/>
    </xf>
    <xf numFmtId="49" fontId="7" fillId="0" borderId="1" xfId="0" applyNumberFormat="1" applyFont="1" applyBorder="1" applyAlignment="1">
      <alignment horizontal="center" vertical="justify" wrapText="1"/>
    </xf>
    <xf numFmtId="0" fontId="7" fillId="0" borderId="1" xfId="0" applyNumberFormat="1" applyFont="1" applyBorder="1" applyAlignment="1">
      <alignment horizontal="left" vertical="justify"/>
    </xf>
    <xf numFmtId="0" fontId="7" fillId="0" borderId="9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183" fontId="7" fillId="0" borderId="12" xfId="0" applyNumberFormat="1" applyFont="1" applyBorder="1" applyAlignment="1" applyProtection="1">
      <alignment horizontal="right" vertical="center"/>
      <protection hidden="1"/>
    </xf>
    <xf numFmtId="180" fontId="4" fillId="0" borderId="1" xfId="0" applyNumberFormat="1" applyFont="1" applyBorder="1" applyAlignment="1">
      <alignment horizontal="right" vertical="top" wrapText="1"/>
    </xf>
    <xf numFmtId="180" fontId="4" fillId="0" borderId="1" xfId="0" applyNumberFormat="1" applyFont="1" applyBorder="1" applyAlignment="1">
      <alignment horizontal="right" vertical="center" wrapText="1"/>
    </xf>
    <xf numFmtId="183" fontId="7" fillId="0" borderId="1" xfId="0" applyNumberFormat="1" applyFont="1" applyBorder="1" applyAlignment="1" applyProtection="1">
      <alignment horizontal="right" vertical="center"/>
      <protection hidden="1"/>
    </xf>
    <xf numFmtId="0" fontId="7" fillId="2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/>
    <xf numFmtId="0" fontId="12" fillId="3" borderId="1" xfId="0" applyNumberFormat="1" applyFont="1" applyFill="1" applyBorder="1" applyAlignment="1">
      <alignment wrapText="1"/>
    </xf>
    <xf numFmtId="0" fontId="12" fillId="3" borderId="0" xfId="0" applyNumberFormat="1" applyFont="1" applyFill="1"/>
    <xf numFmtId="0" fontId="13" fillId="3" borderId="10" xfId="0" applyNumberFormat="1" applyFont="1" applyFill="1" applyBorder="1" applyAlignment="1">
      <alignment horizontal="left" vertical="top" wrapText="1"/>
    </xf>
    <xf numFmtId="185" fontId="13" fillId="3" borderId="12" xfId="0" applyNumberFormat="1" applyFont="1" applyFill="1" applyBorder="1" applyAlignment="1">
      <alignment horizontal="right" vertical="top" wrapText="1"/>
    </xf>
    <xf numFmtId="0" fontId="12" fillId="3" borderId="1" xfId="0" applyNumberFormat="1" applyFont="1" applyFill="1" applyBorder="1"/>
    <xf numFmtId="0" fontId="8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/>
    </xf>
    <xf numFmtId="180" fontId="4" fillId="0" borderId="7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center" vertical="center"/>
    </xf>
    <xf numFmtId="182" fontId="4" fillId="0" borderId="16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182" fontId="3" fillId="0" borderId="26" xfId="0" applyNumberFormat="1" applyFont="1" applyBorder="1" applyAlignment="1">
      <alignment horizontal="right" vertical="center"/>
    </xf>
    <xf numFmtId="180" fontId="4" fillId="0" borderId="8" xfId="0" applyNumberFormat="1" applyFont="1" applyBorder="1" applyAlignment="1">
      <alignment horizontal="center" vertical="center"/>
    </xf>
    <xf numFmtId="182" fontId="4" fillId="0" borderId="18" xfId="0" applyNumberFormat="1" applyFont="1" applyBorder="1" applyAlignment="1">
      <alignment horizontal="right" vertical="center"/>
    </xf>
    <xf numFmtId="182" fontId="3" fillId="0" borderId="27" xfId="0" applyNumberFormat="1" applyFont="1" applyBorder="1" applyAlignment="1">
      <alignment horizontal="right" vertical="center"/>
    </xf>
    <xf numFmtId="0" fontId="14" fillId="0" borderId="0" xfId="0" applyNumberFormat="1" applyFont="1" applyAlignment="1">
      <alignment wrapText="1"/>
    </xf>
    <xf numFmtId="0" fontId="15" fillId="0" borderId="0" xfId="0" applyNumberFormat="1" applyFont="1"/>
    <xf numFmtId="0" fontId="14" fillId="0" borderId="0" xfId="0" applyNumberFormat="1" applyFont="1" applyAlignment="1" applyProtection="1">
      <alignment wrapText="1"/>
      <protection hidden="1"/>
    </xf>
    <xf numFmtId="0" fontId="5" fillId="0" borderId="28" xfId="0" applyNumberFormat="1" applyFont="1" applyBorder="1" applyProtection="1">
      <protection hidden="1"/>
    </xf>
    <xf numFmtId="0" fontId="6" fillId="0" borderId="29" xfId="0" applyNumberFormat="1" applyFont="1" applyBorder="1" applyAlignment="1" applyProtection="1">
      <alignment horizontal="center" vertical="center" wrapText="1"/>
      <protection hidden="1"/>
    </xf>
    <xf numFmtId="0" fontId="6" fillId="0" borderId="30" xfId="0" applyNumberFormat="1" applyFont="1" applyBorder="1" applyAlignment="1" applyProtection="1">
      <alignment horizontal="center" vertical="center" wrapText="1"/>
      <protection hidden="1"/>
    </xf>
    <xf numFmtId="0" fontId="5" fillId="0" borderId="21" xfId="0" applyNumberFormat="1" applyFont="1" applyBorder="1" applyProtection="1">
      <protection hidden="1"/>
    </xf>
    <xf numFmtId="186" fontId="16" fillId="0" borderId="9" xfId="0" applyNumberFormat="1" applyFont="1" applyBorder="1" applyAlignment="1" applyProtection="1">
      <alignment wrapText="1"/>
      <protection hidden="1"/>
    </xf>
    <xf numFmtId="186" fontId="16" fillId="0" borderId="3" xfId="0" applyNumberFormat="1" applyFont="1" applyBorder="1" applyAlignment="1" applyProtection="1">
      <alignment wrapText="1"/>
      <protection hidden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186" fontId="16" fillId="0" borderId="2" xfId="0" applyNumberFormat="1" applyFont="1" applyBorder="1" applyAlignment="1" applyProtection="1">
      <alignment wrapText="1"/>
      <protection hidden="1"/>
    </xf>
    <xf numFmtId="186" fontId="11" fillId="0" borderId="8" xfId="0" applyNumberFormat="1" applyFont="1" applyBorder="1" applyProtection="1">
      <protection hidden="1"/>
    </xf>
    <xf numFmtId="186" fontId="11" fillId="0" borderId="12" xfId="0" applyNumberFormat="1" applyFont="1" applyBorder="1" applyProtection="1">
      <protection hidden="1"/>
    </xf>
    <xf numFmtId="0" fontId="3" fillId="0" borderId="22" xfId="0" applyNumberFormat="1" applyFont="1" applyBorder="1" applyAlignment="1">
      <alignment horizontal="left" vertical="center" wrapText="1"/>
    </xf>
    <xf numFmtId="187" fontId="3" fillId="0" borderId="16" xfId="0" applyNumberFormat="1" applyFont="1" applyBorder="1" applyAlignment="1">
      <alignment horizontal="center" vertical="center"/>
    </xf>
    <xf numFmtId="187" fontId="3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Alignment="1" applyProtection="1">
      <alignment horizontal="right" vertical="top" wrapText="1"/>
      <protection hidden="1"/>
    </xf>
    <xf numFmtId="0" fontId="7" fillId="0" borderId="0" xfId="0" applyNumberFormat="1" applyFont="1" applyAlignment="1" applyProtection="1">
      <alignment wrapText="1"/>
      <protection hidden="1"/>
    </xf>
    <xf numFmtId="180" fontId="3" fillId="0" borderId="34" xfId="0" applyNumberFormat="1" applyFont="1" applyBorder="1" applyAlignment="1">
      <alignment horizontal="center" vertical="center"/>
    </xf>
    <xf numFmtId="180" fontId="3" fillId="0" borderId="31" xfId="0" applyNumberFormat="1" applyFont="1" applyBorder="1" applyAlignment="1">
      <alignment horizontal="center" vertical="center"/>
    </xf>
    <xf numFmtId="0" fontId="11" fillId="0" borderId="0" xfId="0" applyNumberFormat="1" applyFont="1" applyAlignment="1" applyProtection="1">
      <alignment horizontal="center" vertical="center" wrapText="1"/>
      <protection hidden="1"/>
    </xf>
    <xf numFmtId="183" fontId="16" fillId="0" borderId="1" xfId="0" applyNumberFormat="1" applyFont="1" applyBorder="1" applyAlignment="1" applyProtection="1">
      <alignment horizontal="right" vertical="center"/>
      <protection hidden="1"/>
    </xf>
    <xf numFmtId="188" fontId="3" fillId="0" borderId="1" xfId="0" applyNumberFormat="1" applyFont="1" applyBorder="1" applyAlignment="1">
      <alignment horizontal="center" vertical="center"/>
    </xf>
    <xf numFmtId="183" fontId="11" fillId="0" borderId="1" xfId="0" applyNumberFormat="1" applyFont="1" applyBorder="1" applyAlignment="1" applyProtection="1">
      <alignment horizontal="right" vertical="center"/>
      <protection hidden="1"/>
    </xf>
    <xf numFmtId="0" fontId="16" fillId="0" borderId="13" xfId="0" applyNumberFormat="1" applyFont="1" applyBorder="1" applyAlignment="1" applyProtection="1">
      <alignment horizontal="right" vertical="center"/>
      <protection hidden="1"/>
    </xf>
    <xf numFmtId="0" fontId="16" fillId="0" borderId="0" xfId="0" applyNumberFormat="1" applyFont="1" applyAlignment="1" applyProtection="1">
      <alignment horizontal="right" vertical="center"/>
      <protection hidden="1"/>
    </xf>
    <xf numFmtId="49" fontId="3" fillId="0" borderId="33" xfId="0" applyNumberFormat="1" applyFont="1" applyBorder="1" applyAlignment="1">
      <alignment horizontal="left" vertical="center"/>
    </xf>
    <xf numFmtId="189" fontId="16" fillId="0" borderId="1" xfId="0" applyNumberFormat="1" applyFont="1" applyBorder="1" applyAlignment="1" applyProtection="1">
      <alignment wrapText="1"/>
      <protection hidden="1"/>
    </xf>
    <xf numFmtId="189" fontId="16" fillId="0" borderId="7" xfId="0" applyNumberFormat="1" applyFont="1" applyBorder="1" applyAlignment="1" applyProtection="1">
      <alignment wrapText="1"/>
      <protection hidden="1"/>
    </xf>
    <xf numFmtId="0" fontId="8" fillId="0" borderId="0" xfId="0" applyNumberFormat="1" applyFont="1" applyAlignment="1" applyProtection="1">
      <alignment horizontal="center" vertical="top" wrapText="1"/>
      <protection hidden="1"/>
    </xf>
    <xf numFmtId="189" fontId="16" fillId="0" borderId="8" xfId="0" applyNumberFormat="1" applyFont="1" applyBorder="1" applyAlignment="1" applyProtection="1">
      <alignment wrapText="1"/>
      <protection hidden="1"/>
    </xf>
    <xf numFmtId="0" fontId="11" fillId="0" borderId="1" xfId="0" applyNumberFormat="1" applyFont="1" applyBorder="1" applyAlignment="1" applyProtection="1">
      <alignment horizontal="right" vertical="center"/>
      <protection hidden="1"/>
    </xf>
    <xf numFmtId="0" fontId="4" fillId="0" borderId="16" xfId="0" applyNumberFormat="1" applyFont="1" applyBorder="1" applyAlignment="1">
      <alignment horizontal="center" vertical="center"/>
    </xf>
    <xf numFmtId="0" fontId="17" fillId="0" borderId="0" xfId="0" applyNumberFormat="1" applyFont="1" applyAlignment="1" applyProtection="1">
      <alignment horizontal="right" vertical="top" wrapText="1"/>
      <protection hidden="1"/>
    </xf>
    <xf numFmtId="182" fontId="4" fillId="0" borderId="17" xfId="0" applyNumberFormat="1" applyFont="1" applyBorder="1" applyAlignment="1">
      <alignment horizontal="right" vertical="center"/>
    </xf>
    <xf numFmtId="187" fontId="11" fillId="0" borderId="8" xfId="0" applyNumberFormat="1" applyFont="1" applyBorder="1" applyAlignment="1" applyProtection="1">
      <alignment horizontal="right" vertical="center"/>
      <protection hidden="1"/>
    </xf>
    <xf numFmtId="0" fontId="9" fillId="0" borderId="0" xfId="0" applyNumberFormat="1" applyFont="1" applyAlignment="1">
      <alignment horizontal="right" vertical="center" wrapText="1"/>
    </xf>
    <xf numFmtId="0" fontId="18" fillId="0" borderId="0" xfId="0" applyNumberFormat="1" applyFont="1"/>
    <xf numFmtId="0" fontId="19" fillId="0" borderId="1" xfId="0" applyNumberFormat="1" applyFont="1" applyBorder="1" applyAlignment="1">
      <alignment horizontal="center" wrapText="1"/>
    </xf>
    <xf numFmtId="0" fontId="19" fillId="0" borderId="7" xfId="0" applyNumberFormat="1" applyFont="1" applyBorder="1" applyAlignment="1">
      <alignment horizontal="center" wrapText="1"/>
    </xf>
    <xf numFmtId="0" fontId="19" fillId="0" borderId="8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19" fillId="0" borderId="8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/>
    </xf>
    <xf numFmtId="0" fontId="19" fillId="0" borderId="7" xfId="0" applyNumberFormat="1" applyFont="1" applyBorder="1" applyAlignment="1">
      <alignment horizontal="center"/>
    </xf>
    <xf numFmtId="0" fontId="19" fillId="0" borderId="8" xfId="0" applyNumberFormat="1" applyFont="1" applyBorder="1" applyAlignment="1">
      <alignment horizontal="center"/>
    </xf>
    <xf numFmtId="9" fontId="9" fillId="0" borderId="8" xfId="0" applyNumberFormat="1" applyFont="1" applyBorder="1" applyAlignment="1">
      <alignment horizontal="center" vertical="center"/>
    </xf>
    <xf numFmtId="0" fontId="20" fillId="0" borderId="0" xfId="0" applyNumberFormat="1" applyFont="1"/>
    <xf numFmtId="0" fontId="20" fillId="0" borderId="0" xfId="0" applyNumberFormat="1" applyFont="1" applyAlignment="1">
      <alignment horizontal="right" vertical="top" wrapText="1"/>
    </xf>
    <xf numFmtId="0" fontId="21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left" vertical="top"/>
    </xf>
    <xf numFmtId="0" fontId="20" fillId="0" borderId="1" xfId="0" applyNumberFormat="1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left" vertical="center" wrapText="1"/>
    </xf>
    <xf numFmtId="0" fontId="22" fillId="0" borderId="1" xfId="0" applyNumberFormat="1" applyFont="1" applyBorder="1" applyAlignment="1">
      <alignment horizontal="justify" vertical="center" wrapText="1"/>
    </xf>
    <xf numFmtId="0" fontId="12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NumberFormat="1" applyFont="1"/>
    <xf numFmtId="0" fontId="2" fillId="0" borderId="0" xfId="0" applyNumberFormat="1" applyFont="1" applyAlignment="1">
      <alignment horizontal="right"/>
    </xf>
    <xf numFmtId="0" fontId="23" fillId="0" borderId="0" xfId="0" applyNumberFormat="1" applyFont="1" applyAlignment="1">
      <alignment horizontal="center" vertical="center" wrapText="1"/>
    </xf>
    <xf numFmtId="0" fontId="24" fillId="0" borderId="0" xfId="0" applyNumberFormat="1" applyFont="1" applyAlignment="1">
      <alignment horizontal="right" wrapText="1"/>
    </xf>
    <xf numFmtId="0" fontId="23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0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0" fillId="0" borderId="1" xfId="0" applyNumberFormat="1" applyFont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/>
    </xf>
    <xf numFmtId="11" fontId="2" fillId="0" borderId="1" xfId="0" applyNumberFormat="1" applyFont="1" applyBorder="1" applyAlignment="1">
      <alignment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 wrapText="1"/>
    </xf>
    <xf numFmtId="0" fontId="11" fillId="0" borderId="0" xfId="0" applyNumberFormat="1" applyFont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workbookViewId="0">
      <selection activeCell="A1" sqref="A1"/>
    </sheetView>
  </sheetViews>
  <sheetFormatPr defaultColWidth="9.14285714285714" defaultRowHeight="64.5" customHeight="1" outlineLevelCol="2"/>
  <cols>
    <col min="1" max="1" width="17.8571428571429" style="272" customWidth="1"/>
    <col min="2" max="2" width="23.8571428571429" style="97" customWidth="1"/>
    <col min="3" max="3" width="81.8571428571429" style="97" customWidth="1"/>
    <col min="4" max="256" width="9.14285714285714" style="97" customWidth="1"/>
    <col min="257" max="257" width="17.8571428571429" style="97" customWidth="1"/>
    <col min="258" max="258" width="23.8571428571429" style="97" customWidth="1"/>
    <col min="259" max="259" width="81.8571428571429" style="97" customWidth="1"/>
    <col min="260" max="512" width="9.14285714285714" style="97" customWidth="1"/>
    <col min="513" max="513" width="17.8571428571429" style="97" customWidth="1"/>
    <col min="514" max="514" width="23.8571428571429" style="97" customWidth="1"/>
    <col min="515" max="515" width="81.8571428571429" style="97" customWidth="1"/>
    <col min="516" max="768" width="9.14285714285714" style="97" customWidth="1"/>
    <col min="769" max="769" width="17.8571428571429" style="97" customWidth="1"/>
    <col min="770" max="770" width="23.8571428571429" style="97" customWidth="1"/>
    <col min="771" max="771" width="81.8571428571429" style="97" customWidth="1"/>
    <col min="772" max="1024" width="9.14285714285714" style="97" customWidth="1"/>
    <col min="1025" max="1025" width="17.8571428571429" style="97" customWidth="1"/>
    <col min="1026" max="1026" width="23.8571428571429" style="97" customWidth="1"/>
    <col min="1027" max="1027" width="81.8571428571429" style="97" customWidth="1"/>
    <col min="1028" max="1280" width="9.14285714285714" style="97" customWidth="1"/>
    <col min="1281" max="1281" width="17.8571428571429" style="97" customWidth="1"/>
    <col min="1282" max="1282" width="23.8571428571429" style="97" customWidth="1"/>
    <col min="1283" max="1283" width="81.8571428571429" style="97" customWidth="1"/>
    <col min="1284" max="1536" width="9.14285714285714" style="97" customWidth="1"/>
    <col min="1537" max="1537" width="17.8571428571429" style="97" customWidth="1"/>
    <col min="1538" max="1538" width="23.8571428571429" style="97" customWidth="1"/>
    <col min="1539" max="1539" width="81.8571428571429" style="97" customWidth="1"/>
    <col min="1540" max="1792" width="9.14285714285714" style="97" customWidth="1"/>
    <col min="1793" max="1793" width="17.8571428571429" style="97" customWidth="1"/>
    <col min="1794" max="1794" width="23.8571428571429" style="97" customWidth="1"/>
    <col min="1795" max="1795" width="81.8571428571429" style="97" customWidth="1"/>
    <col min="1796" max="2048" width="9.14285714285714" style="97" customWidth="1"/>
    <col min="2049" max="2049" width="17.8571428571429" style="97" customWidth="1"/>
    <col min="2050" max="2050" width="23.8571428571429" style="97" customWidth="1"/>
    <col min="2051" max="2051" width="81.8571428571429" style="97" customWidth="1"/>
    <col min="2052" max="2304" width="9.14285714285714" style="97" customWidth="1"/>
    <col min="2305" max="2305" width="17.8571428571429" style="97" customWidth="1"/>
    <col min="2306" max="2306" width="23.8571428571429" style="97" customWidth="1"/>
    <col min="2307" max="2307" width="81.8571428571429" style="97" customWidth="1"/>
    <col min="2308" max="2560" width="9.14285714285714" style="97" customWidth="1"/>
    <col min="2561" max="2561" width="17.8571428571429" style="97" customWidth="1"/>
    <col min="2562" max="2562" width="23.8571428571429" style="97" customWidth="1"/>
    <col min="2563" max="2563" width="81.8571428571429" style="97" customWidth="1"/>
    <col min="2564" max="2816" width="9.14285714285714" style="97" customWidth="1"/>
    <col min="2817" max="2817" width="17.8571428571429" style="97" customWidth="1"/>
    <col min="2818" max="2818" width="23.8571428571429" style="97" customWidth="1"/>
    <col min="2819" max="2819" width="81.8571428571429" style="97" customWidth="1"/>
    <col min="2820" max="3072" width="9.14285714285714" style="97" customWidth="1"/>
    <col min="3073" max="3073" width="17.8571428571429" style="97" customWidth="1"/>
    <col min="3074" max="3074" width="23.8571428571429" style="97" customWidth="1"/>
    <col min="3075" max="3075" width="81.8571428571429" style="97" customWidth="1"/>
    <col min="3076" max="3328" width="9.14285714285714" style="97" customWidth="1"/>
    <col min="3329" max="3329" width="17.8571428571429" style="97" customWidth="1"/>
    <col min="3330" max="3330" width="23.8571428571429" style="97" customWidth="1"/>
    <col min="3331" max="3331" width="81.8571428571429" style="97" customWidth="1"/>
    <col min="3332" max="3584" width="9.14285714285714" style="97" customWidth="1"/>
    <col min="3585" max="3585" width="17.8571428571429" style="97" customWidth="1"/>
    <col min="3586" max="3586" width="23.8571428571429" style="97" customWidth="1"/>
    <col min="3587" max="3587" width="81.8571428571429" style="97" customWidth="1"/>
    <col min="3588" max="3840" width="9.14285714285714" style="97" customWidth="1"/>
    <col min="3841" max="3841" width="17.8571428571429" style="97" customWidth="1"/>
    <col min="3842" max="3842" width="23.8571428571429" style="97" customWidth="1"/>
    <col min="3843" max="3843" width="81.8571428571429" style="97" customWidth="1"/>
    <col min="3844" max="4096" width="9.14285714285714" style="97" customWidth="1"/>
    <col min="4097" max="4097" width="17.8571428571429" style="97" customWidth="1"/>
    <col min="4098" max="4098" width="23.8571428571429" style="97" customWidth="1"/>
    <col min="4099" max="4099" width="81.8571428571429" style="97" customWidth="1"/>
    <col min="4100" max="4352" width="9.14285714285714" style="97" customWidth="1"/>
    <col min="4353" max="4353" width="17.8571428571429" style="97" customWidth="1"/>
    <col min="4354" max="4354" width="23.8571428571429" style="97" customWidth="1"/>
    <col min="4355" max="4355" width="81.8571428571429" style="97" customWidth="1"/>
    <col min="4356" max="4608" width="9.14285714285714" style="97" customWidth="1"/>
    <col min="4609" max="4609" width="17.8571428571429" style="97" customWidth="1"/>
    <col min="4610" max="4610" width="23.8571428571429" style="97" customWidth="1"/>
    <col min="4611" max="4611" width="81.8571428571429" style="97" customWidth="1"/>
    <col min="4612" max="4864" width="9.14285714285714" style="97" customWidth="1"/>
    <col min="4865" max="4865" width="17.8571428571429" style="97" customWidth="1"/>
    <col min="4866" max="4866" width="23.8571428571429" style="97" customWidth="1"/>
    <col min="4867" max="4867" width="81.8571428571429" style="97" customWidth="1"/>
    <col min="4868" max="5120" width="9.14285714285714" style="97" customWidth="1"/>
    <col min="5121" max="5121" width="17.8571428571429" style="97" customWidth="1"/>
    <col min="5122" max="5122" width="23.8571428571429" style="97" customWidth="1"/>
    <col min="5123" max="5123" width="81.8571428571429" style="97" customWidth="1"/>
    <col min="5124" max="5376" width="9.14285714285714" style="97" customWidth="1"/>
    <col min="5377" max="5377" width="17.8571428571429" style="97" customWidth="1"/>
    <col min="5378" max="5378" width="23.8571428571429" style="97" customWidth="1"/>
    <col min="5379" max="5379" width="81.8571428571429" style="97" customWidth="1"/>
    <col min="5380" max="5632" width="9.14285714285714" style="97" customWidth="1"/>
    <col min="5633" max="5633" width="17.8571428571429" style="97" customWidth="1"/>
    <col min="5634" max="5634" width="23.8571428571429" style="97" customWidth="1"/>
    <col min="5635" max="5635" width="81.8571428571429" style="97" customWidth="1"/>
    <col min="5636" max="5888" width="9.14285714285714" style="97" customWidth="1"/>
    <col min="5889" max="5889" width="17.8571428571429" style="97" customWidth="1"/>
    <col min="5890" max="5890" width="23.8571428571429" style="97" customWidth="1"/>
    <col min="5891" max="5891" width="81.8571428571429" style="97" customWidth="1"/>
    <col min="5892" max="6144" width="9.14285714285714" style="97" customWidth="1"/>
    <col min="6145" max="6145" width="17.8571428571429" style="97" customWidth="1"/>
    <col min="6146" max="6146" width="23.8571428571429" style="97" customWidth="1"/>
    <col min="6147" max="6147" width="81.8571428571429" style="97" customWidth="1"/>
    <col min="6148" max="6400" width="9.14285714285714" style="97" customWidth="1"/>
    <col min="6401" max="6401" width="17.8571428571429" style="97" customWidth="1"/>
    <col min="6402" max="6402" width="23.8571428571429" style="97" customWidth="1"/>
    <col min="6403" max="6403" width="81.8571428571429" style="97" customWidth="1"/>
    <col min="6404" max="6656" width="9.14285714285714" style="97" customWidth="1"/>
    <col min="6657" max="6657" width="17.8571428571429" style="97" customWidth="1"/>
    <col min="6658" max="6658" width="23.8571428571429" style="97" customWidth="1"/>
    <col min="6659" max="6659" width="81.8571428571429" style="97" customWidth="1"/>
    <col min="6660" max="6912" width="9.14285714285714" style="97" customWidth="1"/>
    <col min="6913" max="6913" width="17.8571428571429" style="97" customWidth="1"/>
    <col min="6914" max="6914" width="23.8571428571429" style="97" customWidth="1"/>
    <col min="6915" max="6915" width="81.8571428571429" style="97" customWidth="1"/>
    <col min="6916" max="7168" width="9.14285714285714" style="97" customWidth="1"/>
    <col min="7169" max="7169" width="17.8571428571429" style="97" customWidth="1"/>
    <col min="7170" max="7170" width="23.8571428571429" style="97" customWidth="1"/>
    <col min="7171" max="7171" width="81.8571428571429" style="97" customWidth="1"/>
    <col min="7172" max="7424" width="9.14285714285714" style="97" customWidth="1"/>
    <col min="7425" max="7425" width="17.8571428571429" style="97" customWidth="1"/>
    <col min="7426" max="7426" width="23.8571428571429" style="97" customWidth="1"/>
    <col min="7427" max="7427" width="81.8571428571429" style="97" customWidth="1"/>
    <col min="7428" max="7680" width="9.14285714285714" style="97" customWidth="1"/>
    <col min="7681" max="7681" width="17.8571428571429" style="97" customWidth="1"/>
    <col min="7682" max="7682" width="23.8571428571429" style="97" customWidth="1"/>
    <col min="7683" max="7683" width="81.8571428571429" style="97" customWidth="1"/>
    <col min="7684" max="7936" width="9.14285714285714" style="97" customWidth="1"/>
    <col min="7937" max="7937" width="17.8571428571429" style="97" customWidth="1"/>
    <col min="7938" max="7938" width="23.8571428571429" style="97" customWidth="1"/>
    <col min="7939" max="7939" width="81.8571428571429" style="97" customWidth="1"/>
    <col min="7940" max="8192" width="9.14285714285714" style="97" customWidth="1"/>
    <col min="8193" max="8193" width="17.8571428571429" style="97" customWidth="1"/>
    <col min="8194" max="8194" width="23.8571428571429" style="97" customWidth="1"/>
    <col min="8195" max="8195" width="81.8571428571429" style="97" customWidth="1"/>
    <col min="8196" max="8448" width="9.14285714285714" style="97" customWidth="1"/>
    <col min="8449" max="8449" width="17.8571428571429" style="97" customWidth="1"/>
    <col min="8450" max="8450" width="23.8571428571429" style="97" customWidth="1"/>
    <col min="8451" max="8451" width="81.8571428571429" style="97" customWidth="1"/>
    <col min="8452" max="8704" width="9.14285714285714" style="97" customWidth="1"/>
    <col min="8705" max="8705" width="17.8571428571429" style="97" customWidth="1"/>
    <col min="8706" max="8706" width="23.8571428571429" style="97" customWidth="1"/>
    <col min="8707" max="8707" width="81.8571428571429" style="97" customWidth="1"/>
    <col min="8708" max="8960" width="9.14285714285714" style="97" customWidth="1"/>
    <col min="8961" max="8961" width="17.8571428571429" style="97" customWidth="1"/>
    <col min="8962" max="8962" width="23.8571428571429" style="97" customWidth="1"/>
    <col min="8963" max="8963" width="81.8571428571429" style="97" customWidth="1"/>
    <col min="8964" max="9216" width="9.14285714285714" style="97" customWidth="1"/>
    <col min="9217" max="9217" width="17.8571428571429" style="97" customWidth="1"/>
    <col min="9218" max="9218" width="23.8571428571429" style="97" customWidth="1"/>
    <col min="9219" max="9219" width="81.8571428571429" style="97" customWidth="1"/>
    <col min="9220" max="9472" width="9.14285714285714" style="97" customWidth="1"/>
    <col min="9473" max="9473" width="17.8571428571429" style="97" customWidth="1"/>
    <col min="9474" max="9474" width="23.8571428571429" style="97" customWidth="1"/>
    <col min="9475" max="9475" width="81.8571428571429" style="97" customWidth="1"/>
    <col min="9476" max="9728" width="9.14285714285714" style="97" customWidth="1"/>
    <col min="9729" max="9729" width="17.8571428571429" style="97" customWidth="1"/>
    <col min="9730" max="9730" width="23.8571428571429" style="97" customWidth="1"/>
    <col min="9731" max="9731" width="81.8571428571429" style="97" customWidth="1"/>
    <col min="9732" max="9984" width="9.14285714285714" style="97" customWidth="1"/>
    <col min="9985" max="9985" width="17.8571428571429" style="97" customWidth="1"/>
    <col min="9986" max="9986" width="23.8571428571429" style="97" customWidth="1"/>
    <col min="9987" max="9987" width="81.8571428571429" style="97" customWidth="1"/>
    <col min="9988" max="10240" width="9.14285714285714" style="97" customWidth="1"/>
    <col min="10241" max="10241" width="17.8571428571429" style="97" customWidth="1"/>
    <col min="10242" max="10242" width="23.8571428571429" style="97" customWidth="1"/>
    <col min="10243" max="10243" width="81.8571428571429" style="97" customWidth="1"/>
    <col min="10244" max="10496" width="9.14285714285714" style="97" customWidth="1"/>
    <col min="10497" max="10497" width="17.8571428571429" style="97" customWidth="1"/>
    <col min="10498" max="10498" width="23.8571428571429" style="97" customWidth="1"/>
    <col min="10499" max="10499" width="81.8571428571429" style="97" customWidth="1"/>
    <col min="10500" max="10752" width="9.14285714285714" style="97" customWidth="1"/>
    <col min="10753" max="10753" width="17.8571428571429" style="97" customWidth="1"/>
    <col min="10754" max="10754" width="23.8571428571429" style="97" customWidth="1"/>
    <col min="10755" max="10755" width="81.8571428571429" style="97" customWidth="1"/>
    <col min="10756" max="11008" width="9.14285714285714" style="97" customWidth="1"/>
    <col min="11009" max="11009" width="17.8571428571429" style="97" customWidth="1"/>
    <col min="11010" max="11010" width="23.8571428571429" style="97" customWidth="1"/>
    <col min="11011" max="11011" width="81.8571428571429" style="97" customWidth="1"/>
    <col min="11012" max="11264" width="9.14285714285714" style="97" customWidth="1"/>
    <col min="11265" max="11265" width="17.8571428571429" style="97" customWidth="1"/>
    <col min="11266" max="11266" width="23.8571428571429" style="97" customWidth="1"/>
    <col min="11267" max="11267" width="81.8571428571429" style="97" customWidth="1"/>
    <col min="11268" max="11520" width="9.14285714285714" style="97" customWidth="1"/>
    <col min="11521" max="11521" width="17.8571428571429" style="97" customWidth="1"/>
    <col min="11522" max="11522" width="23.8571428571429" style="97" customWidth="1"/>
    <col min="11523" max="11523" width="81.8571428571429" style="97" customWidth="1"/>
    <col min="11524" max="11776" width="9.14285714285714" style="97" customWidth="1"/>
    <col min="11777" max="11777" width="17.8571428571429" style="97" customWidth="1"/>
    <col min="11778" max="11778" width="23.8571428571429" style="97" customWidth="1"/>
    <col min="11779" max="11779" width="81.8571428571429" style="97" customWidth="1"/>
    <col min="11780" max="12032" width="9.14285714285714" style="97" customWidth="1"/>
    <col min="12033" max="12033" width="17.8571428571429" style="97" customWidth="1"/>
    <col min="12034" max="12034" width="23.8571428571429" style="97" customWidth="1"/>
    <col min="12035" max="12035" width="81.8571428571429" style="97" customWidth="1"/>
    <col min="12036" max="12288" width="9.14285714285714" style="97" customWidth="1"/>
    <col min="12289" max="12289" width="17.8571428571429" style="97" customWidth="1"/>
    <col min="12290" max="12290" width="23.8571428571429" style="97" customWidth="1"/>
    <col min="12291" max="12291" width="81.8571428571429" style="97" customWidth="1"/>
    <col min="12292" max="12544" width="9.14285714285714" style="97" customWidth="1"/>
    <col min="12545" max="12545" width="17.8571428571429" style="97" customWidth="1"/>
    <col min="12546" max="12546" width="23.8571428571429" style="97" customWidth="1"/>
    <col min="12547" max="12547" width="81.8571428571429" style="97" customWidth="1"/>
    <col min="12548" max="12800" width="9.14285714285714" style="97" customWidth="1"/>
    <col min="12801" max="12801" width="17.8571428571429" style="97" customWidth="1"/>
    <col min="12802" max="12802" width="23.8571428571429" style="97" customWidth="1"/>
    <col min="12803" max="12803" width="81.8571428571429" style="97" customWidth="1"/>
    <col min="12804" max="13056" width="9.14285714285714" style="97" customWidth="1"/>
    <col min="13057" max="13057" width="17.8571428571429" style="97" customWidth="1"/>
    <col min="13058" max="13058" width="23.8571428571429" style="97" customWidth="1"/>
    <col min="13059" max="13059" width="81.8571428571429" style="97" customWidth="1"/>
    <col min="13060" max="13312" width="9.14285714285714" style="97" customWidth="1"/>
    <col min="13313" max="13313" width="17.8571428571429" style="97" customWidth="1"/>
    <col min="13314" max="13314" width="23.8571428571429" style="97" customWidth="1"/>
    <col min="13315" max="13315" width="81.8571428571429" style="97" customWidth="1"/>
    <col min="13316" max="13568" width="9.14285714285714" style="97" customWidth="1"/>
    <col min="13569" max="13569" width="17.8571428571429" style="97" customWidth="1"/>
    <col min="13570" max="13570" width="23.8571428571429" style="97" customWidth="1"/>
    <col min="13571" max="13571" width="81.8571428571429" style="97" customWidth="1"/>
    <col min="13572" max="13824" width="9.14285714285714" style="97" customWidth="1"/>
    <col min="13825" max="13825" width="17.8571428571429" style="97" customWidth="1"/>
    <col min="13826" max="13826" width="23.8571428571429" style="97" customWidth="1"/>
    <col min="13827" max="13827" width="81.8571428571429" style="97" customWidth="1"/>
    <col min="13828" max="14080" width="9.14285714285714" style="97" customWidth="1"/>
    <col min="14081" max="14081" width="17.8571428571429" style="97" customWidth="1"/>
    <col min="14082" max="14082" width="23.8571428571429" style="97" customWidth="1"/>
    <col min="14083" max="14083" width="81.8571428571429" style="97" customWidth="1"/>
    <col min="14084" max="14336" width="9.14285714285714" style="97" customWidth="1"/>
    <col min="14337" max="14337" width="17.8571428571429" style="97" customWidth="1"/>
    <col min="14338" max="14338" width="23.8571428571429" style="97" customWidth="1"/>
    <col min="14339" max="14339" width="81.8571428571429" style="97" customWidth="1"/>
    <col min="14340" max="14592" width="9.14285714285714" style="97" customWidth="1"/>
    <col min="14593" max="14593" width="17.8571428571429" style="97" customWidth="1"/>
    <col min="14594" max="14594" width="23.8571428571429" style="97" customWidth="1"/>
    <col min="14595" max="14595" width="81.8571428571429" style="97" customWidth="1"/>
    <col min="14596" max="14848" width="9.14285714285714" style="97" customWidth="1"/>
    <col min="14849" max="14849" width="17.8571428571429" style="97" customWidth="1"/>
    <col min="14850" max="14850" width="23.8571428571429" style="97" customWidth="1"/>
    <col min="14851" max="14851" width="81.8571428571429" style="97" customWidth="1"/>
    <col min="14852" max="15104" width="9.14285714285714" style="97" customWidth="1"/>
    <col min="15105" max="15105" width="17.8571428571429" style="97" customWidth="1"/>
    <col min="15106" max="15106" width="23.8571428571429" style="97" customWidth="1"/>
    <col min="15107" max="15107" width="81.8571428571429" style="97" customWidth="1"/>
    <col min="15108" max="15360" width="9.14285714285714" style="97" customWidth="1"/>
    <col min="15361" max="15361" width="17.8571428571429" style="97" customWidth="1"/>
    <col min="15362" max="15362" width="23.8571428571429" style="97" customWidth="1"/>
    <col min="15363" max="15363" width="81.8571428571429" style="97" customWidth="1"/>
    <col min="15364" max="15616" width="9.14285714285714" style="97" customWidth="1"/>
    <col min="15617" max="15617" width="17.8571428571429" style="97" customWidth="1"/>
    <col min="15618" max="15618" width="23.8571428571429" style="97" customWidth="1"/>
    <col min="15619" max="15619" width="81.8571428571429" style="97" customWidth="1"/>
    <col min="15620" max="15872" width="9.14285714285714" style="97" customWidth="1"/>
    <col min="15873" max="15873" width="17.8571428571429" style="97" customWidth="1"/>
    <col min="15874" max="15874" width="23.8571428571429" style="97" customWidth="1"/>
    <col min="15875" max="15875" width="81.8571428571429" style="97" customWidth="1"/>
    <col min="15876" max="16128" width="9.14285714285714" style="97" customWidth="1"/>
    <col min="16129" max="16129" width="17.8571428571429" style="97" customWidth="1"/>
    <col min="16130" max="16130" width="23.8571428571429" style="97" customWidth="1"/>
    <col min="16131" max="16131" width="81.8571428571429" style="97" customWidth="1"/>
    <col min="16132" max="16384" width="9.14285714285714" style="97" customWidth="1"/>
  </cols>
  <sheetData>
    <row r="1" ht="15.75" spans="3:3">
      <c r="C1" s="273" t="s">
        <v>0</v>
      </c>
    </row>
    <row r="2" ht="63" spans="3:3">
      <c r="C2" s="274" t="s">
        <v>1</v>
      </c>
    </row>
    <row r="3" ht="34.5" customHeight="1" spans="1:3">
      <c r="A3" s="260" t="s">
        <v>2</v>
      </c>
      <c r="B3" s="260"/>
      <c r="C3" s="260"/>
    </row>
    <row r="4" ht="15.75" spans="1:3">
      <c r="A4" s="260"/>
      <c r="B4" s="260"/>
      <c r="C4" s="275" t="s">
        <v>3</v>
      </c>
    </row>
    <row r="5" ht="15.75" spans="1:3">
      <c r="A5" s="260" t="s">
        <v>4</v>
      </c>
      <c r="B5" s="260"/>
      <c r="C5" s="260"/>
    </row>
    <row r="6" ht="15.75" spans="1:3">
      <c r="A6" s="260" t="s">
        <v>5</v>
      </c>
      <c r="B6" s="260"/>
      <c r="C6" s="260"/>
    </row>
    <row r="7" ht="15.75" spans="1:2">
      <c r="A7" s="261"/>
      <c r="B7" s="261"/>
    </row>
    <row r="8" ht="15.75" spans="1:3">
      <c r="A8" s="276" t="s">
        <v>6</v>
      </c>
      <c r="B8" s="277"/>
      <c r="C8" s="278" t="s">
        <v>7</v>
      </c>
    </row>
    <row r="9" ht="31.5" spans="1:3">
      <c r="A9" s="276" t="s">
        <v>8</v>
      </c>
      <c r="B9" s="276" t="s">
        <v>9</v>
      </c>
      <c r="C9" s="279"/>
    </row>
    <row r="10" ht="15.75" spans="1:3">
      <c r="A10" s="276"/>
      <c r="B10" s="276"/>
      <c r="C10" s="279"/>
    </row>
    <row r="11" ht="15" spans="1:3">
      <c r="A11" s="280" t="s">
        <v>10</v>
      </c>
      <c r="B11" s="281"/>
      <c r="C11" s="282"/>
    </row>
    <row r="12" ht="45" spans="1:3">
      <c r="A12" s="283">
        <v>100</v>
      </c>
      <c r="B12" s="266" t="s">
        <v>11</v>
      </c>
      <c r="C12" s="267" t="s">
        <v>12</v>
      </c>
    </row>
    <row r="13" ht="60" spans="1:3">
      <c r="A13" s="283">
        <v>100</v>
      </c>
      <c r="B13" s="266" t="s">
        <v>13</v>
      </c>
      <c r="C13" s="284" t="s">
        <v>14</v>
      </c>
    </row>
    <row r="14" ht="45" spans="1:3">
      <c r="A14" s="283">
        <v>100</v>
      </c>
      <c r="B14" s="266" t="s">
        <v>15</v>
      </c>
      <c r="C14" s="267" t="s">
        <v>16</v>
      </c>
    </row>
    <row r="15" ht="45" spans="1:3">
      <c r="A15" s="285">
        <v>100</v>
      </c>
      <c r="B15" s="286" t="s">
        <v>17</v>
      </c>
      <c r="C15" s="287" t="s">
        <v>18</v>
      </c>
    </row>
    <row r="16" ht="15" spans="1:3">
      <c r="A16" s="280" t="s">
        <v>19</v>
      </c>
      <c r="B16" s="281"/>
      <c r="C16" s="282"/>
    </row>
    <row r="17" ht="60" spans="1:3">
      <c r="A17" s="283">
        <v>182</v>
      </c>
      <c r="B17" s="288" t="s">
        <v>20</v>
      </c>
      <c r="C17" s="267" t="s">
        <v>21</v>
      </c>
    </row>
    <row r="18" ht="30" spans="1:3">
      <c r="A18" s="289">
        <v>182</v>
      </c>
      <c r="B18" s="288" t="s">
        <v>22</v>
      </c>
      <c r="C18" s="267" t="s">
        <v>23</v>
      </c>
    </row>
    <row r="19" ht="60" spans="1:3">
      <c r="A19" s="289">
        <v>182</v>
      </c>
      <c r="B19" s="290" t="s">
        <v>24</v>
      </c>
      <c r="C19" s="267" t="s">
        <v>25</v>
      </c>
    </row>
    <row r="20" ht="45" spans="1:3">
      <c r="A20" s="289">
        <v>182</v>
      </c>
      <c r="B20" s="290" t="s">
        <v>26</v>
      </c>
      <c r="C20" s="267" t="s">
        <v>27</v>
      </c>
    </row>
    <row r="21" ht="45" spans="1:3">
      <c r="A21" s="289">
        <v>182</v>
      </c>
      <c r="B21" s="290" t="s">
        <v>28</v>
      </c>
      <c r="C21" s="267" t="s">
        <v>29</v>
      </c>
    </row>
    <row r="22" ht="30" spans="1:3">
      <c r="A22" s="289">
        <v>182</v>
      </c>
      <c r="B22" s="290" t="s">
        <v>30</v>
      </c>
      <c r="C22" s="267" t="s">
        <v>31</v>
      </c>
    </row>
    <row r="23" ht="45" spans="1:3">
      <c r="A23" s="289">
        <v>182</v>
      </c>
      <c r="B23" s="290" t="s">
        <v>32</v>
      </c>
      <c r="C23" s="267" t="s">
        <v>33</v>
      </c>
    </row>
    <row r="24" ht="45" spans="1:3">
      <c r="A24" s="283">
        <v>182</v>
      </c>
      <c r="B24" s="290" t="s">
        <v>34</v>
      </c>
      <c r="C24" s="267" t="s">
        <v>35</v>
      </c>
    </row>
    <row r="25" ht="30" spans="1:3">
      <c r="A25" s="283">
        <v>182</v>
      </c>
      <c r="B25" s="290" t="s">
        <v>36</v>
      </c>
      <c r="C25" s="267" t="s">
        <v>37</v>
      </c>
    </row>
    <row r="26" ht="45" spans="1:3">
      <c r="A26" s="283">
        <v>182</v>
      </c>
      <c r="B26" s="290" t="s">
        <v>38</v>
      </c>
      <c r="C26" s="267" t="s">
        <v>39</v>
      </c>
    </row>
    <row r="27" ht="30" spans="1:3">
      <c r="A27" s="283">
        <v>182</v>
      </c>
      <c r="B27" s="283" t="s">
        <v>40</v>
      </c>
      <c r="C27" s="291" t="s">
        <v>41</v>
      </c>
    </row>
    <row r="28" ht="15" spans="1:3">
      <c r="A28" s="292" t="s">
        <v>42</v>
      </c>
      <c r="B28" s="292"/>
      <c r="C28" s="292"/>
    </row>
    <row r="29" ht="60" spans="1:3">
      <c r="A29" s="293">
        <v>197</v>
      </c>
      <c r="B29" s="283" t="s">
        <v>43</v>
      </c>
      <c r="C29" s="294" t="s">
        <v>44</v>
      </c>
    </row>
    <row r="30" ht="45" spans="1:3">
      <c r="A30" s="295">
        <v>197</v>
      </c>
      <c r="B30" s="296" t="s">
        <v>45</v>
      </c>
      <c r="C30" s="294" t="s">
        <v>46</v>
      </c>
    </row>
    <row r="31" ht="15" spans="1:3">
      <c r="A31" s="280" t="s">
        <v>47</v>
      </c>
      <c r="B31" s="281"/>
      <c r="C31" s="282"/>
    </row>
    <row r="32" ht="30" spans="1:3">
      <c r="A32" s="283">
        <v>810</v>
      </c>
      <c r="B32" s="266" t="s">
        <v>48</v>
      </c>
      <c r="C32" s="267" t="s">
        <v>49</v>
      </c>
    </row>
    <row r="33" ht="30" spans="1:3">
      <c r="A33" s="249">
        <v>810</v>
      </c>
      <c r="B33" s="266" t="s">
        <v>50</v>
      </c>
      <c r="C33" s="267" t="s">
        <v>51</v>
      </c>
    </row>
    <row r="34" ht="15" spans="1:3">
      <c r="A34" s="280" t="s">
        <v>52</v>
      </c>
      <c r="B34" s="281"/>
      <c r="C34" s="282"/>
    </row>
    <row r="35" ht="45" spans="1:3">
      <c r="A35" s="249">
        <v>812</v>
      </c>
      <c r="B35" s="266" t="s">
        <v>53</v>
      </c>
      <c r="C35" s="267" t="s">
        <v>54</v>
      </c>
    </row>
    <row r="36" ht="60" spans="1:3">
      <c r="A36" s="249">
        <v>812</v>
      </c>
      <c r="B36" s="266" t="s">
        <v>55</v>
      </c>
      <c r="C36" s="297" t="s">
        <v>56</v>
      </c>
    </row>
    <row r="37" ht="30" spans="1:3">
      <c r="A37" s="249">
        <v>812</v>
      </c>
      <c r="B37" s="266" t="s">
        <v>57</v>
      </c>
      <c r="C37" s="267" t="s">
        <v>58</v>
      </c>
    </row>
    <row r="38" ht="45" spans="1:3">
      <c r="A38" s="249">
        <v>812</v>
      </c>
      <c r="B38" s="266" t="s">
        <v>59</v>
      </c>
      <c r="C38" s="267" t="s">
        <v>60</v>
      </c>
    </row>
    <row r="39" ht="60" spans="1:3">
      <c r="A39" s="249">
        <v>812</v>
      </c>
      <c r="B39" s="266" t="s">
        <v>61</v>
      </c>
      <c r="C39" s="267" t="s">
        <v>62</v>
      </c>
    </row>
    <row r="40" ht="15" spans="1:3">
      <c r="A40" s="249">
        <v>812</v>
      </c>
      <c r="B40" s="266" t="s">
        <v>63</v>
      </c>
      <c r="C40" s="298" t="s">
        <v>64</v>
      </c>
    </row>
    <row r="41" ht="60" spans="1:3">
      <c r="A41" s="249">
        <v>812</v>
      </c>
      <c r="B41" s="266" t="s">
        <v>65</v>
      </c>
      <c r="C41" s="299" t="s">
        <v>66</v>
      </c>
    </row>
    <row r="42" ht="45" spans="1:3">
      <c r="A42" s="249">
        <v>812</v>
      </c>
      <c r="B42" s="266" t="s">
        <v>67</v>
      </c>
      <c r="C42" s="299" t="s">
        <v>68</v>
      </c>
    </row>
    <row r="43" ht="60" spans="1:3">
      <c r="A43" s="283">
        <v>812</v>
      </c>
      <c r="B43" s="266" t="s">
        <v>69</v>
      </c>
      <c r="C43" s="299" t="s">
        <v>70</v>
      </c>
    </row>
    <row r="44" ht="45" spans="1:3">
      <c r="A44" s="283">
        <v>812</v>
      </c>
      <c r="B44" s="266" t="s">
        <v>71</v>
      </c>
      <c r="C44" s="299" t="s">
        <v>72</v>
      </c>
    </row>
    <row r="45" ht="15" spans="1:3">
      <c r="A45" s="249">
        <v>812</v>
      </c>
      <c r="B45" s="266" t="s">
        <v>73</v>
      </c>
      <c r="C45" s="267" t="s">
        <v>74</v>
      </c>
    </row>
    <row r="46" ht="15" spans="1:3">
      <c r="A46" s="300">
        <v>812</v>
      </c>
      <c r="B46" s="301" t="s">
        <v>75</v>
      </c>
      <c r="C46" s="302" t="s">
        <v>76</v>
      </c>
    </row>
  </sheetData>
  <autoFilter xmlns:etc="http://www.wps.cn/officeDocument/2017/etCustomData" ref="A10:C46" etc:filterBottomFollowUsedRange="0">
    <extLst/>
  </autoFilter>
  <mergeCells count="11">
    <mergeCell ref="A3:C3"/>
    <mergeCell ref="A5:C5"/>
    <mergeCell ref="A6:C6"/>
    <mergeCell ref="A7:B7"/>
    <mergeCell ref="A8:B8"/>
    <mergeCell ref="A11:C11"/>
    <mergeCell ref="A16:C16"/>
    <mergeCell ref="A28:C28"/>
    <mergeCell ref="A31:C31"/>
    <mergeCell ref="A34:C34"/>
    <mergeCell ref="C8:C9"/>
  </mergeCells>
  <pageMargins left="0.236220464110374" right="0.236220464110374" top="0" bottom="0" header="0.31496062874794" footer="0.31496062874794"/>
  <pageSetup paperSize="9" scale="7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G6" sqref="G6"/>
    </sheetView>
  </sheetViews>
  <sheetFormatPr defaultColWidth="10.7142857142857" defaultRowHeight="12.75" outlineLevelCol="5"/>
  <cols>
    <col min="1" max="1" width="28.7142857142857" style="121" customWidth="1"/>
    <col min="2" max="2" width="53.4285714285714" style="121" customWidth="1"/>
    <col min="3" max="4" width="15.1428571428571" style="121" customWidth="1"/>
    <col min="5" max="5" width="16.8571428571429" style="121" customWidth="1"/>
    <col min="6" max="256" width="10.7142857142857" style="121" customWidth="1"/>
    <col min="257" max="257" width="19.8571428571429" style="121" customWidth="1"/>
    <col min="258" max="258" width="53.4285714285714" style="121" customWidth="1"/>
    <col min="259" max="259" width="12.2857142857143" style="121" customWidth="1"/>
    <col min="260" max="260" width="11.7142857142857" style="121" customWidth="1"/>
    <col min="261" max="261" width="15.1428571428571" style="121" customWidth="1"/>
    <col min="262" max="512" width="10.7142857142857" style="121" customWidth="1"/>
    <col min="513" max="513" width="19.8571428571429" style="121" customWidth="1"/>
    <col min="514" max="514" width="53.4285714285714" style="121" customWidth="1"/>
    <col min="515" max="515" width="12.2857142857143" style="121" customWidth="1"/>
    <col min="516" max="516" width="11.7142857142857" style="121" customWidth="1"/>
    <col min="517" max="517" width="15.1428571428571" style="121" customWidth="1"/>
    <col min="518" max="768" width="10.7142857142857" style="121" customWidth="1"/>
    <col min="769" max="769" width="19.8571428571429" style="121" customWidth="1"/>
    <col min="770" max="770" width="53.4285714285714" style="121" customWidth="1"/>
    <col min="771" max="771" width="12.2857142857143" style="121" customWidth="1"/>
    <col min="772" max="772" width="11.7142857142857" style="121" customWidth="1"/>
    <col min="773" max="773" width="15.1428571428571" style="121" customWidth="1"/>
    <col min="774" max="1024" width="10.7142857142857" style="121" customWidth="1"/>
    <col min="1025" max="1025" width="19.8571428571429" style="121" customWidth="1"/>
    <col min="1026" max="1026" width="53.4285714285714" style="121" customWidth="1"/>
    <col min="1027" max="1027" width="12.2857142857143" style="121" customWidth="1"/>
    <col min="1028" max="1028" width="11.7142857142857" style="121" customWidth="1"/>
    <col min="1029" max="1029" width="15.1428571428571" style="121" customWidth="1"/>
    <col min="1030" max="1280" width="10.7142857142857" style="121" customWidth="1"/>
    <col min="1281" max="1281" width="19.8571428571429" style="121" customWidth="1"/>
    <col min="1282" max="1282" width="53.4285714285714" style="121" customWidth="1"/>
    <col min="1283" max="1283" width="12.2857142857143" style="121" customWidth="1"/>
    <col min="1284" max="1284" width="11.7142857142857" style="121" customWidth="1"/>
    <col min="1285" max="1285" width="15.1428571428571" style="121" customWidth="1"/>
    <col min="1286" max="1536" width="10.7142857142857" style="121" customWidth="1"/>
    <col min="1537" max="1537" width="19.8571428571429" style="121" customWidth="1"/>
    <col min="1538" max="1538" width="53.4285714285714" style="121" customWidth="1"/>
    <col min="1539" max="1539" width="12.2857142857143" style="121" customWidth="1"/>
    <col min="1540" max="1540" width="11.7142857142857" style="121" customWidth="1"/>
    <col min="1541" max="1541" width="15.1428571428571" style="121" customWidth="1"/>
    <col min="1542" max="1792" width="10.7142857142857" style="121" customWidth="1"/>
    <col min="1793" max="1793" width="19.8571428571429" style="121" customWidth="1"/>
    <col min="1794" max="1794" width="53.4285714285714" style="121" customWidth="1"/>
    <col min="1795" max="1795" width="12.2857142857143" style="121" customWidth="1"/>
    <col min="1796" max="1796" width="11.7142857142857" style="121" customWidth="1"/>
    <col min="1797" max="1797" width="15.1428571428571" style="121" customWidth="1"/>
    <col min="1798" max="2048" width="10.7142857142857" style="121" customWidth="1"/>
    <col min="2049" max="2049" width="19.8571428571429" style="121" customWidth="1"/>
    <col min="2050" max="2050" width="53.4285714285714" style="121" customWidth="1"/>
    <col min="2051" max="2051" width="12.2857142857143" style="121" customWidth="1"/>
    <col min="2052" max="2052" width="11.7142857142857" style="121" customWidth="1"/>
    <col min="2053" max="2053" width="15.1428571428571" style="121" customWidth="1"/>
    <col min="2054" max="2304" width="10.7142857142857" style="121" customWidth="1"/>
    <col min="2305" max="2305" width="19.8571428571429" style="121" customWidth="1"/>
    <col min="2306" max="2306" width="53.4285714285714" style="121" customWidth="1"/>
    <col min="2307" max="2307" width="12.2857142857143" style="121" customWidth="1"/>
    <col min="2308" max="2308" width="11.7142857142857" style="121" customWidth="1"/>
    <col min="2309" max="2309" width="15.1428571428571" style="121" customWidth="1"/>
    <col min="2310" max="2560" width="10.7142857142857" style="121" customWidth="1"/>
    <col min="2561" max="2561" width="19.8571428571429" style="121" customWidth="1"/>
    <col min="2562" max="2562" width="53.4285714285714" style="121" customWidth="1"/>
    <col min="2563" max="2563" width="12.2857142857143" style="121" customWidth="1"/>
    <col min="2564" max="2564" width="11.7142857142857" style="121" customWidth="1"/>
    <col min="2565" max="2565" width="15.1428571428571" style="121" customWidth="1"/>
    <col min="2566" max="2816" width="10.7142857142857" style="121" customWidth="1"/>
    <col min="2817" max="2817" width="19.8571428571429" style="121" customWidth="1"/>
    <col min="2818" max="2818" width="53.4285714285714" style="121" customWidth="1"/>
    <col min="2819" max="2819" width="12.2857142857143" style="121" customWidth="1"/>
    <col min="2820" max="2820" width="11.7142857142857" style="121" customWidth="1"/>
    <col min="2821" max="2821" width="15.1428571428571" style="121" customWidth="1"/>
    <col min="2822" max="3072" width="10.7142857142857" style="121" customWidth="1"/>
    <col min="3073" max="3073" width="19.8571428571429" style="121" customWidth="1"/>
    <col min="3074" max="3074" width="53.4285714285714" style="121" customWidth="1"/>
    <col min="3075" max="3075" width="12.2857142857143" style="121" customWidth="1"/>
    <col min="3076" max="3076" width="11.7142857142857" style="121" customWidth="1"/>
    <col min="3077" max="3077" width="15.1428571428571" style="121" customWidth="1"/>
    <col min="3078" max="3328" width="10.7142857142857" style="121" customWidth="1"/>
    <col min="3329" max="3329" width="19.8571428571429" style="121" customWidth="1"/>
    <col min="3330" max="3330" width="53.4285714285714" style="121" customWidth="1"/>
    <col min="3331" max="3331" width="12.2857142857143" style="121" customWidth="1"/>
    <col min="3332" max="3332" width="11.7142857142857" style="121" customWidth="1"/>
    <col min="3333" max="3333" width="15.1428571428571" style="121" customWidth="1"/>
    <col min="3334" max="3584" width="10.7142857142857" style="121" customWidth="1"/>
    <col min="3585" max="3585" width="19.8571428571429" style="121" customWidth="1"/>
    <col min="3586" max="3586" width="53.4285714285714" style="121" customWidth="1"/>
    <col min="3587" max="3587" width="12.2857142857143" style="121" customWidth="1"/>
    <col min="3588" max="3588" width="11.7142857142857" style="121" customWidth="1"/>
    <col min="3589" max="3589" width="15.1428571428571" style="121" customWidth="1"/>
    <col min="3590" max="3840" width="10.7142857142857" style="121" customWidth="1"/>
    <col min="3841" max="3841" width="19.8571428571429" style="121" customWidth="1"/>
    <col min="3842" max="3842" width="53.4285714285714" style="121" customWidth="1"/>
    <col min="3843" max="3843" width="12.2857142857143" style="121" customWidth="1"/>
    <col min="3844" max="3844" width="11.7142857142857" style="121" customWidth="1"/>
    <col min="3845" max="3845" width="15.1428571428571" style="121" customWidth="1"/>
    <col min="3846" max="4096" width="10.7142857142857" style="121" customWidth="1"/>
    <col min="4097" max="4097" width="19.8571428571429" style="121" customWidth="1"/>
    <col min="4098" max="4098" width="53.4285714285714" style="121" customWidth="1"/>
    <col min="4099" max="4099" width="12.2857142857143" style="121" customWidth="1"/>
    <col min="4100" max="4100" width="11.7142857142857" style="121" customWidth="1"/>
    <col min="4101" max="4101" width="15.1428571428571" style="121" customWidth="1"/>
    <col min="4102" max="4352" width="10.7142857142857" style="121" customWidth="1"/>
    <col min="4353" max="4353" width="19.8571428571429" style="121" customWidth="1"/>
    <col min="4354" max="4354" width="53.4285714285714" style="121" customWidth="1"/>
    <col min="4355" max="4355" width="12.2857142857143" style="121" customWidth="1"/>
    <col min="4356" max="4356" width="11.7142857142857" style="121" customWidth="1"/>
    <col min="4357" max="4357" width="15.1428571428571" style="121" customWidth="1"/>
    <col min="4358" max="4608" width="10.7142857142857" style="121" customWidth="1"/>
    <col min="4609" max="4609" width="19.8571428571429" style="121" customWidth="1"/>
    <col min="4610" max="4610" width="53.4285714285714" style="121" customWidth="1"/>
    <col min="4611" max="4611" width="12.2857142857143" style="121" customWidth="1"/>
    <col min="4612" max="4612" width="11.7142857142857" style="121" customWidth="1"/>
    <col min="4613" max="4613" width="15.1428571428571" style="121" customWidth="1"/>
    <col min="4614" max="4864" width="10.7142857142857" style="121" customWidth="1"/>
    <col min="4865" max="4865" width="19.8571428571429" style="121" customWidth="1"/>
    <col min="4866" max="4866" width="53.4285714285714" style="121" customWidth="1"/>
    <col min="4867" max="4867" width="12.2857142857143" style="121" customWidth="1"/>
    <col min="4868" max="4868" width="11.7142857142857" style="121" customWidth="1"/>
    <col min="4869" max="4869" width="15.1428571428571" style="121" customWidth="1"/>
    <col min="4870" max="5120" width="10.7142857142857" style="121" customWidth="1"/>
    <col min="5121" max="5121" width="19.8571428571429" style="121" customWidth="1"/>
    <col min="5122" max="5122" width="53.4285714285714" style="121" customWidth="1"/>
    <col min="5123" max="5123" width="12.2857142857143" style="121" customWidth="1"/>
    <col min="5124" max="5124" width="11.7142857142857" style="121" customWidth="1"/>
    <col min="5125" max="5125" width="15.1428571428571" style="121" customWidth="1"/>
    <col min="5126" max="5376" width="10.7142857142857" style="121" customWidth="1"/>
    <col min="5377" max="5377" width="19.8571428571429" style="121" customWidth="1"/>
    <col min="5378" max="5378" width="53.4285714285714" style="121" customWidth="1"/>
    <col min="5379" max="5379" width="12.2857142857143" style="121" customWidth="1"/>
    <col min="5380" max="5380" width="11.7142857142857" style="121" customWidth="1"/>
    <col min="5381" max="5381" width="15.1428571428571" style="121" customWidth="1"/>
    <col min="5382" max="5632" width="10.7142857142857" style="121" customWidth="1"/>
    <col min="5633" max="5633" width="19.8571428571429" style="121" customWidth="1"/>
    <col min="5634" max="5634" width="53.4285714285714" style="121" customWidth="1"/>
    <col min="5635" max="5635" width="12.2857142857143" style="121" customWidth="1"/>
    <col min="5636" max="5636" width="11.7142857142857" style="121" customWidth="1"/>
    <col min="5637" max="5637" width="15.1428571428571" style="121" customWidth="1"/>
    <col min="5638" max="5888" width="10.7142857142857" style="121" customWidth="1"/>
    <col min="5889" max="5889" width="19.8571428571429" style="121" customWidth="1"/>
    <col min="5890" max="5890" width="53.4285714285714" style="121" customWidth="1"/>
    <col min="5891" max="5891" width="12.2857142857143" style="121" customWidth="1"/>
    <col min="5892" max="5892" width="11.7142857142857" style="121" customWidth="1"/>
    <col min="5893" max="5893" width="15.1428571428571" style="121" customWidth="1"/>
    <col min="5894" max="6144" width="10.7142857142857" style="121" customWidth="1"/>
    <col min="6145" max="6145" width="19.8571428571429" style="121" customWidth="1"/>
    <col min="6146" max="6146" width="53.4285714285714" style="121" customWidth="1"/>
    <col min="6147" max="6147" width="12.2857142857143" style="121" customWidth="1"/>
    <col min="6148" max="6148" width="11.7142857142857" style="121" customWidth="1"/>
    <col min="6149" max="6149" width="15.1428571428571" style="121" customWidth="1"/>
    <col min="6150" max="6400" width="10.7142857142857" style="121" customWidth="1"/>
    <col min="6401" max="6401" width="19.8571428571429" style="121" customWidth="1"/>
    <col min="6402" max="6402" width="53.4285714285714" style="121" customWidth="1"/>
    <col min="6403" max="6403" width="12.2857142857143" style="121" customWidth="1"/>
    <col min="6404" max="6404" width="11.7142857142857" style="121" customWidth="1"/>
    <col min="6405" max="6405" width="15.1428571428571" style="121" customWidth="1"/>
    <col min="6406" max="6656" width="10.7142857142857" style="121" customWidth="1"/>
    <col min="6657" max="6657" width="19.8571428571429" style="121" customWidth="1"/>
    <col min="6658" max="6658" width="53.4285714285714" style="121" customWidth="1"/>
    <col min="6659" max="6659" width="12.2857142857143" style="121" customWidth="1"/>
    <col min="6660" max="6660" width="11.7142857142857" style="121" customWidth="1"/>
    <col min="6661" max="6661" width="15.1428571428571" style="121" customWidth="1"/>
    <col min="6662" max="6912" width="10.7142857142857" style="121" customWidth="1"/>
    <col min="6913" max="6913" width="19.8571428571429" style="121" customWidth="1"/>
    <col min="6914" max="6914" width="53.4285714285714" style="121" customWidth="1"/>
    <col min="6915" max="6915" width="12.2857142857143" style="121" customWidth="1"/>
    <col min="6916" max="6916" width="11.7142857142857" style="121" customWidth="1"/>
    <col min="6917" max="6917" width="15.1428571428571" style="121" customWidth="1"/>
    <col min="6918" max="7168" width="10.7142857142857" style="121" customWidth="1"/>
    <col min="7169" max="7169" width="19.8571428571429" style="121" customWidth="1"/>
    <col min="7170" max="7170" width="53.4285714285714" style="121" customWidth="1"/>
    <col min="7171" max="7171" width="12.2857142857143" style="121" customWidth="1"/>
    <col min="7172" max="7172" width="11.7142857142857" style="121" customWidth="1"/>
    <col min="7173" max="7173" width="15.1428571428571" style="121" customWidth="1"/>
    <col min="7174" max="7424" width="10.7142857142857" style="121" customWidth="1"/>
    <col min="7425" max="7425" width="19.8571428571429" style="121" customWidth="1"/>
    <col min="7426" max="7426" width="53.4285714285714" style="121" customWidth="1"/>
    <col min="7427" max="7427" width="12.2857142857143" style="121" customWidth="1"/>
    <col min="7428" max="7428" width="11.7142857142857" style="121" customWidth="1"/>
    <col min="7429" max="7429" width="15.1428571428571" style="121" customWidth="1"/>
    <col min="7430" max="7680" width="10.7142857142857" style="121" customWidth="1"/>
    <col min="7681" max="7681" width="19.8571428571429" style="121" customWidth="1"/>
    <col min="7682" max="7682" width="53.4285714285714" style="121" customWidth="1"/>
    <col min="7683" max="7683" width="12.2857142857143" style="121" customWidth="1"/>
    <col min="7684" max="7684" width="11.7142857142857" style="121" customWidth="1"/>
    <col min="7685" max="7685" width="15.1428571428571" style="121" customWidth="1"/>
    <col min="7686" max="7936" width="10.7142857142857" style="121" customWidth="1"/>
    <col min="7937" max="7937" width="19.8571428571429" style="121" customWidth="1"/>
    <col min="7938" max="7938" width="53.4285714285714" style="121" customWidth="1"/>
    <col min="7939" max="7939" width="12.2857142857143" style="121" customWidth="1"/>
    <col min="7940" max="7940" width="11.7142857142857" style="121" customWidth="1"/>
    <col min="7941" max="7941" width="15.1428571428571" style="121" customWidth="1"/>
    <col min="7942" max="8192" width="10.7142857142857" style="121" customWidth="1"/>
    <col min="8193" max="8193" width="19.8571428571429" style="121" customWidth="1"/>
    <col min="8194" max="8194" width="53.4285714285714" style="121" customWidth="1"/>
    <col min="8195" max="8195" width="12.2857142857143" style="121" customWidth="1"/>
    <col min="8196" max="8196" width="11.7142857142857" style="121" customWidth="1"/>
    <col min="8197" max="8197" width="15.1428571428571" style="121" customWidth="1"/>
    <col min="8198" max="8448" width="10.7142857142857" style="121" customWidth="1"/>
    <col min="8449" max="8449" width="19.8571428571429" style="121" customWidth="1"/>
    <col min="8450" max="8450" width="53.4285714285714" style="121" customWidth="1"/>
    <col min="8451" max="8451" width="12.2857142857143" style="121" customWidth="1"/>
    <col min="8452" max="8452" width="11.7142857142857" style="121" customWidth="1"/>
    <col min="8453" max="8453" width="15.1428571428571" style="121" customWidth="1"/>
    <col min="8454" max="8704" width="10.7142857142857" style="121" customWidth="1"/>
    <col min="8705" max="8705" width="19.8571428571429" style="121" customWidth="1"/>
    <col min="8706" max="8706" width="53.4285714285714" style="121" customWidth="1"/>
    <col min="8707" max="8707" width="12.2857142857143" style="121" customWidth="1"/>
    <col min="8708" max="8708" width="11.7142857142857" style="121" customWidth="1"/>
    <col min="8709" max="8709" width="15.1428571428571" style="121" customWidth="1"/>
    <col min="8710" max="8960" width="10.7142857142857" style="121" customWidth="1"/>
    <col min="8961" max="8961" width="19.8571428571429" style="121" customWidth="1"/>
    <col min="8962" max="8962" width="53.4285714285714" style="121" customWidth="1"/>
    <col min="8963" max="8963" width="12.2857142857143" style="121" customWidth="1"/>
    <col min="8964" max="8964" width="11.7142857142857" style="121" customWidth="1"/>
    <col min="8965" max="8965" width="15.1428571428571" style="121" customWidth="1"/>
    <col min="8966" max="9216" width="10.7142857142857" style="121" customWidth="1"/>
    <col min="9217" max="9217" width="19.8571428571429" style="121" customWidth="1"/>
    <col min="9218" max="9218" width="53.4285714285714" style="121" customWidth="1"/>
    <col min="9219" max="9219" width="12.2857142857143" style="121" customWidth="1"/>
    <col min="9220" max="9220" width="11.7142857142857" style="121" customWidth="1"/>
    <col min="9221" max="9221" width="15.1428571428571" style="121" customWidth="1"/>
    <col min="9222" max="9472" width="10.7142857142857" style="121" customWidth="1"/>
    <col min="9473" max="9473" width="19.8571428571429" style="121" customWidth="1"/>
    <col min="9474" max="9474" width="53.4285714285714" style="121" customWidth="1"/>
    <col min="9475" max="9475" width="12.2857142857143" style="121" customWidth="1"/>
    <col min="9476" max="9476" width="11.7142857142857" style="121" customWidth="1"/>
    <col min="9477" max="9477" width="15.1428571428571" style="121" customWidth="1"/>
    <col min="9478" max="9728" width="10.7142857142857" style="121" customWidth="1"/>
    <col min="9729" max="9729" width="19.8571428571429" style="121" customWidth="1"/>
    <col min="9730" max="9730" width="53.4285714285714" style="121" customWidth="1"/>
    <col min="9731" max="9731" width="12.2857142857143" style="121" customWidth="1"/>
    <col min="9732" max="9732" width="11.7142857142857" style="121" customWidth="1"/>
    <col min="9733" max="9733" width="15.1428571428571" style="121" customWidth="1"/>
    <col min="9734" max="9984" width="10.7142857142857" style="121" customWidth="1"/>
    <col min="9985" max="9985" width="19.8571428571429" style="121" customWidth="1"/>
    <col min="9986" max="9986" width="53.4285714285714" style="121" customWidth="1"/>
    <col min="9987" max="9987" width="12.2857142857143" style="121" customWidth="1"/>
    <col min="9988" max="9988" width="11.7142857142857" style="121" customWidth="1"/>
    <col min="9989" max="9989" width="15.1428571428571" style="121" customWidth="1"/>
    <col min="9990" max="10240" width="10.7142857142857" style="121" customWidth="1"/>
    <col min="10241" max="10241" width="19.8571428571429" style="121" customWidth="1"/>
    <col min="10242" max="10242" width="53.4285714285714" style="121" customWidth="1"/>
    <col min="10243" max="10243" width="12.2857142857143" style="121" customWidth="1"/>
    <col min="10244" max="10244" width="11.7142857142857" style="121" customWidth="1"/>
    <col min="10245" max="10245" width="15.1428571428571" style="121" customWidth="1"/>
    <col min="10246" max="10496" width="10.7142857142857" style="121" customWidth="1"/>
    <col min="10497" max="10497" width="19.8571428571429" style="121" customWidth="1"/>
    <col min="10498" max="10498" width="53.4285714285714" style="121" customWidth="1"/>
    <col min="10499" max="10499" width="12.2857142857143" style="121" customWidth="1"/>
    <col min="10500" max="10500" width="11.7142857142857" style="121" customWidth="1"/>
    <col min="10501" max="10501" width="15.1428571428571" style="121" customWidth="1"/>
    <col min="10502" max="10752" width="10.7142857142857" style="121" customWidth="1"/>
    <col min="10753" max="10753" width="19.8571428571429" style="121" customWidth="1"/>
    <col min="10754" max="10754" width="53.4285714285714" style="121" customWidth="1"/>
    <col min="10755" max="10755" width="12.2857142857143" style="121" customWidth="1"/>
    <col min="10756" max="10756" width="11.7142857142857" style="121" customWidth="1"/>
    <col min="10757" max="10757" width="15.1428571428571" style="121" customWidth="1"/>
    <col min="10758" max="11008" width="10.7142857142857" style="121" customWidth="1"/>
    <col min="11009" max="11009" width="19.8571428571429" style="121" customWidth="1"/>
    <col min="11010" max="11010" width="53.4285714285714" style="121" customWidth="1"/>
    <col min="11011" max="11011" width="12.2857142857143" style="121" customWidth="1"/>
    <col min="11012" max="11012" width="11.7142857142857" style="121" customWidth="1"/>
    <col min="11013" max="11013" width="15.1428571428571" style="121" customWidth="1"/>
    <col min="11014" max="11264" width="10.7142857142857" style="121" customWidth="1"/>
    <col min="11265" max="11265" width="19.8571428571429" style="121" customWidth="1"/>
    <col min="11266" max="11266" width="53.4285714285714" style="121" customWidth="1"/>
    <col min="11267" max="11267" width="12.2857142857143" style="121" customWidth="1"/>
    <col min="11268" max="11268" width="11.7142857142857" style="121" customWidth="1"/>
    <col min="11269" max="11269" width="15.1428571428571" style="121" customWidth="1"/>
    <col min="11270" max="11520" width="10.7142857142857" style="121" customWidth="1"/>
    <col min="11521" max="11521" width="19.8571428571429" style="121" customWidth="1"/>
    <col min="11522" max="11522" width="53.4285714285714" style="121" customWidth="1"/>
    <col min="11523" max="11523" width="12.2857142857143" style="121" customWidth="1"/>
    <col min="11524" max="11524" width="11.7142857142857" style="121" customWidth="1"/>
    <col min="11525" max="11525" width="15.1428571428571" style="121" customWidth="1"/>
    <col min="11526" max="11776" width="10.7142857142857" style="121" customWidth="1"/>
    <col min="11777" max="11777" width="19.8571428571429" style="121" customWidth="1"/>
    <col min="11778" max="11778" width="53.4285714285714" style="121" customWidth="1"/>
    <col min="11779" max="11779" width="12.2857142857143" style="121" customWidth="1"/>
    <col min="11780" max="11780" width="11.7142857142857" style="121" customWidth="1"/>
    <col min="11781" max="11781" width="15.1428571428571" style="121" customWidth="1"/>
    <col min="11782" max="12032" width="10.7142857142857" style="121" customWidth="1"/>
    <col min="12033" max="12033" width="19.8571428571429" style="121" customWidth="1"/>
    <col min="12034" max="12034" width="53.4285714285714" style="121" customWidth="1"/>
    <col min="12035" max="12035" width="12.2857142857143" style="121" customWidth="1"/>
    <col min="12036" max="12036" width="11.7142857142857" style="121" customWidth="1"/>
    <col min="12037" max="12037" width="15.1428571428571" style="121" customWidth="1"/>
    <col min="12038" max="12288" width="10.7142857142857" style="121" customWidth="1"/>
    <col min="12289" max="12289" width="19.8571428571429" style="121" customWidth="1"/>
    <col min="12290" max="12290" width="53.4285714285714" style="121" customWidth="1"/>
    <col min="12291" max="12291" width="12.2857142857143" style="121" customWidth="1"/>
    <col min="12292" max="12292" width="11.7142857142857" style="121" customWidth="1"/>
    <col min="12293" max="12293" width="15.1428571428571" style="121" customWidth="1"/>
    <col min="12294" max="12544" width="10.7142857142857" style="121" customWidth="1"/>
    <col min="12545" max="12545" width="19.8571428571429" style="121" customWidth="1"/>
    <col min="12546" max="12546" width="53.4285714285714" style="121" customWidth="1"/>
    <col min="12547" max="12547" width="12.2857142857143" style="121" customWidth="1"/>
    <col min="12548" max="12548" width="11.7142857142857" style="121" customWidth="1"/>
    <col min="12549" max="12549" width="15.1428571428571" style="121" customWidth="1"/>
    <col min="12550" max="12800" width="10.7142857142857" style="121" customWidth="1"/>
    <col min="12801" max="12801" width="19.8571428571429" style="121" customWidth="1"/>
    <col min="12802" max="12802" width="53.4285714285714" style="121" customWidth="1"/>
    <col min="12803" max="12803" width="12.2857142857143" style="121" customWidth="1"/>
    <col min="12804" max="12804" width="11.7142857142857" style="121" customWidth="1"/>
    <col min="12805" max="12805" width="15.1428571428571" style="121" customWidth="1"/>
    <col min="12806" max="13056" width="10.7142857142857" style="121" customWidth="1"/>
    <col min="13057" max="13057" width="19.8571428571429" style="121" customWidth="1"/>
    <col min="13058" max="13058" width="53.4285714285714" style="121" customWidth="1"/>
    <col min="13059" max="13059" width="12.2857142857143" style="121" customWidth="1"/>
    <col min="13060" max="13060" width="11.7142857142857" style="121" customWidth="1"/>
    <col min="13061" max="13061" width="15.1428571428571" style="121" customWidth="1"/>
    <col min="13062" max="13312" width="10.7142857142857" style="121" customWidth="1"/>
    <col min="13313" max="13313" width="19.8571428571429" style="121" customWidth="1"/>
    <col min="13314" max="13314" width="53.4285714285714" style="121" customWidth="1"/>
    <col min="13315" max="13315" width="12.2857142857143" style="121" customWidth="1"/>
    <col min="13316" max="13316" width="11.7142857142857" style="121" customWidth="1"/>
    <col min="13317" max="13317" width="15.1428571428571" style="121" customWidth="1"/>
    <col min="13318" max="13568" width="10.7142857142857" style="121" customWidth="1"/>
    <col min="13569" max="13569" width="19.8571428571429" style="121" customWidth="1"/>
    <col min="13570" max="13570" width="53.4285714285714" style="121" customWidth="1"/>
    <col min="13571" max="13571" width="12.2857142857143" style="121" customWidth="1"/>
    <col min="13572" max="13572" width="11.7142857142857" style="121" customWidth="1"/>
    <col min="13573" max="13573" width="15.1428571428571" style="121" customWidth="1"/>
    <col min="13574" max="13824" width="10.7142857142857" style="121" customWidth="1"/>
    <col min="13825" max="13825" width="19.8571428571429" style="121" customWidth="1"/>
    <col min="13826" max="13826" width="53.4285714285714" style="121" customWidth="1"/>
    <col min="13827" max="13827" width="12.2857142857143" style="121" customWidth="1"/>
    <col min="13828" max="13828" width="11.7142857142857" style="121" customWidth="1"/>
    <col min="13829" max="13829" width="15.1428571428571" style="121" customWidth="1"/>
    <col min="13830" max="14080" width="10.7142857142857" style="121" customWidth="1"/>
    <col min="14081" max="14081" width="19.8571428571429" style="121" customWidth="1"/>
    <col min="14082" max="14082" width="53.4285714285714" style="121" customWidth="1"/>
    <col min="14083" max="14083" width="12.2857142857143" style="121" customWidth="1"/>
    <col min="14084" max="14084" width="11.7142857142857" style="121" customWidth="1"/>
    <col min="14085" max="14085" width="15.1428571428571" style="121" customWidth="1"/>
    <col min="14086" max="14336" width="10.7142857142857" style="121" customWidth="1"/>
    <col min="14337" max="14337" width="19.8571428571429" style="121" customWidth="1"/>
    <col min="14338" max="14338" width="53.4285714285714" style="121" customWidth="1"/>
    <col min="14339" max="14339" width="12.2857142857143" style="121" customWidth="1"/>
    <col min="14340" max="14340" width="11.7142857142857" style="121" customWidth="1"/>
    <col min="14341" max="14341" width="15.1428571428571" style="121" customWidth="1"/>
    <col min="14342" max="14592" width="10.7142857142857" style="121" customWidth="1"/>
    <col min="14593" max="14593" width="19.8571428571429" style="121" customWidth="1"/>
    <col min="14594" max="14594" width="53.4285714285714" style="121" customWidth="1"/>
    <col min="14595" max="14595" width="12.2857142857143" style="121" customWidth="1"/>
    <col min="14596" max="14596" width="11.7142857142857" style="121" customWidth="1"/>
    <col min="14597" max="14597" width="15.1428571428571" style="121" customWidth="1"/>
    <col min="14598" max="14848" width="10.7142857142857" style="121" customWidth="1"/>
    <col min="14849" max="14849" width="19.8571428571429" style="121" customWidth="1"/>
    <col min="14850" max="14850" width="53.4285714285714" style="121" customWidth="1"/>
    <col min="14851" max="14851" width="12.2857142857143" style="121" customWidth="1"/>
    <col min="14852" max="14852" width="11.7142857142857" style="121" customWidth="1"/>
    <col min="14853" max="14853" width="15.1428571428571" style="121" customWidth="1"/>
    <col min="14854" max="15104" width="10.7142857142857" style="121" customWidth="1"/>
    <col min="15105" max="15105" width="19.8571428571429" style="121" customWidth="1"/>
    <col min="15106" max="15106" width="53.4285714285714" style="121" customWidth="1"/>
    <col min="15107" max="15107" width="12.2857142857143" style="121" customWidth="1"/>
    <col min="15108" max="15108" width="11.7142857142857" style="121" customWidth="1"/>
    <col min="15109" max="15109" width="15.1428571428571" style="121" customWidth="1"/>
    <col min="15110" max="15360" width="10.7142857142857" style="121" customWidth="1"/>
    <col min="15361" max="15361" width="19.8571428571429" style="121" customWidth="1"/>
    <col min="15362" max="15362" width="53.4285714285714" style="121" customWidth="1"/>
    <col min="15363" max="15363" width="12.2857142857143" style="121" customWidth="1"/>
    <col min="15364" max="15364" width="11.7142857142857" style="121" customWidth="1"/>
    <col min="15365" max="15365" width="15.1428571428571" style="121" customWidth="1"/>
    <col min="15366" max="15616" width="10.7142857142857" style="121" customWidth="1"/>
    <col min="15617" max="15617" width="19.8571428571429" style="121" customWidth="1"/>
    <col min="15618" max="15618" width="53.4285714285714" style="121" customWidth="1"/>
    <col min="15619" max="15619" width="12.2857142857143" style="121" customWidth="1"/>
    <col min="15620" max="15620" width="11.7142857142857" style="121" customWidth="1"/>
    <col min="15621" max="15621" width="15.1428571428571" style="121" customWidth="1"/>
    <col min="15622" max="15872" width="10.7142857142857" style="121" customWidth="1"/>
    <col min="15873" max="15873" width="19.8571428571429" style="121" customWidth="1"/>
    <col min="15874" max="15874" width="53.4285714285714" style="121" customWidth="1"/>
    <col min="15875" max="15875" width="12.2857142857143" style="121" customWidth="1"/>
    <col min="15876" max="15876" width="11.7142857142857" style="121" customWidth="1"/>
    <col min="15877" max="15877" width="15.1428571428571" style="121" customWidth="1"/>
    <col min="15878" max="16128" width="10.7142857142857" style="121" customWidth="1"/>
    <col min="16129" max="16129" width="19.8571428571429" style="121" customWidth="1"/>
    <col min="16130" max="16130" width="53.4285714285714" style="121" customWidth="1"/>
    <col min="16131" max="16131" width="12.2857142857143" style="121" customWidth="1"/>
    <col min="16132" max="16132" width="11.7142857142857" style="121" customWidth="1"/>
    <col min="16133" max="16133" width="15.1428571428571" style="121" customWidth="1"/>
    <col min="16134" max="16384" width="10.7142857142857" style="121" customWidth="1"/>
  </cols>
  <sheetData>
    <row r="1" spans="1:5">
      <c r="A1" s="99"/>
      <c r="B1" s="99"/>
      <c r="C1" s="99"/>
      <c r="D1" s="99"/>
      <c r="E1" s="122" t="s">
        <v>344</v>
      </c>
    </row>
    <row r="2" ht="15" spans="1:6">
      <c r="A2" s="99"/>
      <c r="B2" s="99"/>
      <c r="C2" s="123"/>
      <c r="D2" s="101" t="s">
        <v>345</v>
      </c>
      <c r="E2" s="101"/>
      <c r="F2" s="124"/>
    </row>
    <row r="3" ht="34.5" customHeight="1" spans="1:5">
      <c r="A3" s="125"/>
      <c r="B3" s="125"/>
      <c r="C3" s="126"/>
      <c r="D3" s="101"/>
      <c r="E3" s="101"/>
    </row>
    <row r="4" spans="1:5">
      <c r="A4" s="127" t="s">
        <v>346</v>
      </c>
      <c r="B4" s="127"/>
      <c r="C4" s="127"/>
      <c r="D4" s="127"/>
      <c r="E4" s="127"/>
    </row>
    <row r="5" ht="21.75" customHeight="1" spans="1:5">
      <c r="A5" s="127"/>
      <c r="B5" s="127"/>
      <c r="C5" s="127"/>
      <c r="D5" s="127"/>
      <c r="E5" s="127"/>
    </row>
    <row r="6" spans="1:5">
      <c r="A6" s="125"/>
      <c r="B6" s="125"/>
      <c r="C6" s="125"/>
      <c r="D6" s="125"/>
      <c r="E6" s="125"/>
    </row>
    <row r="7" spans="1:5">
      <c r="A7" s="99"/>
      <c r="B7" s="99"/>
      <c r="C7" s="123"/>
      <c r="D7" s="99"/>
      <c r="E7" s="128" t="s">
        <v>347</v>
      </c>
    </row>
    <row r="8" ht="5.25" customHeight="1" spans="1:5">
      <c r="A8" s="105" t="s">
        <v>348</v>
      </c>
      <c r="B8" s="105" t="s">
        <v>349</v>
      </c>
      <c r="C8" s="129" t="s">
        <v>350</v>
      </c>
      <c r="D8" s="130"/>
      <c r="E8" s="131"/>
    </row>
    <row r="9" ht="5.25" customHeight="1" spans="1:5">
      <c r="A9" s="132"/>
      <c r="B9" s="132"/>
      <c r="C9" s="133"/>
      <c r="D9" s="134"/>
      <c r="E9" s="135"/>
    </row>
    <row r="10" ht="4.5" customHeight="1" spans="1:5">
      <c r="A10" s="132"/>
      <c r="B10" s="132"/>
      <c r="C10" s="133"/>
      <c r="D10" s="134"/>
      <c r="E10" s="135"/>
    </row>
    <row r="11" ht="14.25" customHeight="1" spans="1:5">
      <c r="A11" s="132"/>
      <c r="B11" s="132"/>
      <c r="C11" s="133"/>
      <c r="D11" s="134"/>
      <c r="E11" s="135"/>
    </row>
    <row r="12" ht="3" customHeight="1" spans="1:5">
      <c r="A12" s="132"/>
      <c r="B12" s="132"/>
      <c r="C12" s="133"/>
      <c r="D12" s="134"/>
      <c r="E12" s="135"/>
    </row>
    <row r="13" ht="3" customHeight="1" spans="1:5">
      <c r="A13" s="132"/>
      <c r="B13" s="132"/>
      <c r="C13" s="136"/>
      <c r="D13" s="137"/>
      <c r="E13" s="138"/>
    </row>
    <row r="14" ht="78" customHeight="1" spans="1:5">
      <c r="A14" s="139"/>
      <c r="B14" s="139"/>
      <c r="C14" s="140" t="s">
        <v>161</v>
      </c>
      <c r="D14" s="129" t="s">
        <v>162</v>
      </c>
      <c r="E14" s="140" t="s">
        <v>163</v>
      </c>
    </row>
    <row r="15" spans="1:5">
      <c r="A15" s="105">
        <v>1</v>
      </c>
      <c r="B15" s="105">
        <v>2</v>
      </c>
      <c r="C15" s="129" t="s">
        <v>351</v>
      </c>
      <c r="D15" s="129">
        <v>4</v>
      </c>
      <c r="E15" s="129">
        <v>5</v>
      </c>
    </row>
    <row r="16" spans="1:5">
      <c r="A16" s="141" t="s">
        <v>352</v>
      </c>
      <c r="B16" s="141" t="s">
        <v>353</v>
      </c>
      <c r="C16" s="142">
        <f>C17</f>
        <v>753313.780000001</v>
      </c>
      <c r="D16" s="142">
        <f>D17</f>
        <v>0</v>
      </c>
      <c r="E16" s="142">
        <f>E17</f>
        <v>0</v>
      </c>
    </row>
    <row r="17" spans="1:5">
      <c r="A17" s="143" t="s">
        <v>354</v>
      </c>
      <c r="B17" s="143" t="s">
        <v>355</v>
      </c>
      <c r="C17" s="142">
        <f>C18+C19</f>
        <v>753313.780000001</v>
      </c>
      <c r="D17" s="142">
        <f>D18+D19</f>
        <v>0</v>
      </c>
      <c r="E17" s="142">
        <f>E18+E19</f>
        <v>0</v>
      </c>
    </row>
    <row r="18" ht="22.5" spans="1:5">
      <c r="A18" s="141" t="s">
        <v>356</v>
      </c>
      <c r="B18" s="141" t="s">
        <v>115</v>
      </c>
      <c r="C18" s="144">
        <f>-доходы!I38</f>
        <v>-11776105.78</v>
      </c>
      <c r="D18" s="144">
        <f>-доходы!J38</f>
        <v>-7831300</v>
      </c>
      <c r="E18" s="144">
        <f>-доходы!K38</f>
        <v>-8664200</v>
      </c>
    </row>
    <row r="19" ht="22.5" spans="1:5">
      <c r="A19" s="141" t="s">
        <v>357</v>
      </c>
      <c r="B19" s="141" t="s">
        <v>117</v>
      </c>
      <c r="C19" s="144">
        <f>'п.2 рас.бюд.асс.'!S177</f>
        <v>12529419.56</v>
      </c>
      <c r="D19" s="144">
        <f>'п.2 рас.бюд.асс.'!T177</f>
        <v>7831300</v>
      </c>
      <c r="E19" s="144">
        <f>'п.2 рас.бюд.асс.'!U177</f>
        <v>8664200</v>
      </c>
    </row>
    <row r="20" spans="1:5">
      <c r="A20" s="145" t="s">
        <v>358</v>
      </c>
      <c r="B20" s="146"/>
      <c r="C20" s="147">
        <f>C16</f>
        <v>753313.780000001</v>
      </c>
      <c r="D20" s="147">
        <f>D16</f>
        <v>0</v>
      </c>
      <c r="E20" s="147">
        <f>E16</f>
        <v>0</v>
      </c>
    </row>
  </sheetData>
  <mergeCells count="6">
    <mergeCell ref="A20:B20"/>
    <mergeCell ref="A8:A14"/>
    <mergeCell ref="B8:B14"/>
    <mergeCell ref="D2:E3"/>
    <mergeCell ref="A4:E5"/>
    <mergeCell ref="C8:E13"/>
  </mergeCells>
  <pageMargins left="0.433070868253708" right="0.236220464110374" top="0.511811017990112" bottom="0.590551137924194" header="0.511811017990112" footer="0.31496062874794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selection activeCell="A1" sqref="A1:D1"/>
    </sheetView>
  </sheetViews>
  <sheetFormatPr defaultColWidth="9.14285714285714" defaultRowHeight="15.75" outlineLevelCol="7"/>
  <cols>
    <col min="1" max="1" width="4.14285714285714" style="97" customWidth="1"/>
    <col min="2" max="2" width="49.8571428571429" style="97" customWidth="1"/>
    <col min="3" max="3" width="17.7142857142857" style="97" customWidth="1"/>
    <col min="4" max="4" width="16.2857142857143" style="97" customWidth="1"/>
    <col min="5" max="5" width="16.1428571428571" style="97" customWidth="1"/>
    <col min="6" max="6" width="15.2857142857143" style="97" customWidth="1"/>
    <col min="7" max="7" width="14" style="97" customWidth="1"/>
    <col min="8" max="8" width="14.2857142857143" style="97" customWidth="1"/>
    <col min="9" max="16384" width="9.14285714285714" style="97" customWidth="1"/>
  </cols>
  <sheetData>
    <row r="1" spans="1:8">
      <c r="A1" s="98"/>
      <c r="B1" s="98"/>
      <c r="C1" s="98"/>
      <c r="D1" s="98"/>
      <c r="E1" s="99"/>
      <c r="F1" s="99"/>
      <c r="G1" s="100" t="s">
        <v>359</v>
      </c>
      <c r="H1" s="100"/>
    </row>
    <row r="2" ht="74.25" customHeight="1" spans="1:8">
      <c r="A2" s="99"/>
      <c r="B2" s="99"/>
      <c r="C2" s="99"/>
      <c r="D2" s="99"/>
      <c r="E2" s="99"/>
      <c r="F2" s="101" t="s">
        <v>360</v>
      </c>
      <c r="G2" s="101"/>
      <c r="H2" s="101"/>
    </row>
    <row r="3" spans="1:8">
      <c r="A3" s="102"/>
      <c r="B3" s="102"/>
      <c r="C3" s="102"/>
      <c r="D3" s="103"/>
      <c r="E3" s="99"/>
      <c r="F3" s="99"/>
      <c r="G3" s="99"/>
      <c r="H3" s="99"/>
    </row>
    <row r="4" ht="35.25" customHeight="1" spans="1:8">
      <c r="A4" s="104" t="s">
        <v>361</v>
      </c>
      <c r="B4" s="104"/>
      <c r="C4" s="104"/>
      <c r="D4" s="104"/>
      <c r="E4" s="104"/>
      <c r="F4" s="104"/>
      <c r="G4" s="104"/>
      <c r="H4" s="104"/>
    </row>
    <row r="5" spans="1:8">
      <c r="A5" s="102"/>
      <c r="B5" s="102"/>
      <c r="C5" s="102"/>
      <c r="D5" s="102"/>
      <c r="E5" s="99"/>
      <c r="F5" s="99"/>
      <c r="G5" s="99"/>
      <c r="H5" s="99" t="s">
        <v>328</v>
      </c>
    </row>
    <row r="6" spans="1:8">
      <c r="A6" s="105" t="s">
        <v>362</v>
      </c>
      <c r="B6" s="106"/>
      <c r="C6" s="107" t="s">
        <v>161</v>
      </c>
      <c r="D6" s="108"/>
      <c r="E6" s="107" t="s">
        <v>162</v>
      </c>
      <c r="F6" s="108"/>
      <c r="G6" s="107" t="s">
        <v>163</v>
      </c>
      <c r="H6" s="108"/>
    </row>
    <row r="7" ht="36" spans="1:8">
      <c r="A7" s="109"/>
      <c r="B7" s="110"/>
      <c r="C7" s="105" t="s">
        <v>363</v>
      </c>
      <c r="D7" s="105" t="s">
        <v>364</v>
      </c>
      <c r="E7" s="105" t="s">
        <v>365</v>
      </c>
      <c r="F7" s="105" t="s">
        <v>364</v>
      </c>
      <c r="G7" s="105" t="s">
        <v>363</v>
      </c>
      <c r="H7" s="105" t="s">
        <v>364</v>
      </c>
    </row>
    <row r="8" customHeight="1" spans="1:8">
      <c r="A8" s="111" t="s">
        <v>366</v>
      </c>
      <c r="B8" s="112"/>
      <c r="C8" s="113"/>
      <c r="D8" s="113"/>
      <c r="E8" s="113"/>
      <c r="F8" s="113"/>
      <c r="G8" s="113"/>
      <c r="H8" s="113"/>
    </row>
    <row r="9" customHeight="1" spans="1:8">
      <c r="A9" s="114"/>
      <c r="B9" s="115"/>
      <c r="C9" s="116"/>
      <c r="D9" s="116"/>
      <c r="E9" s="116"/>
      <c r="F9" s="116"/>
      <c r="G9" s="116"/>
      <c r="H9" s="116"/>
    </row>
    <row r="10" ht="22.5" spans="1:8">
      <c r="A10" s="105">
        <v>1</v>
      </c>
      <c r="B10" s="117" t="s">
        <v>367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</row>
    <row r="11" ht="34.5" customHeight="1" spans="1:8">
      <c r="A11" s="105">
        <v>2</v>
      </c>
      <c r="B11" s="119" t="s">
        <v>368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</row>
    <row r="12" ht="16.5" customHeight="1" spans="1:8">
      <c r="A12" s="105">
        <v>3</v>
      </c>
      <c r="B12" s="119" t="s">
        <v>369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</row>
    <row r="13" ht="21.75" customHeight="1" spans="1:8">
      <c r="A13" s="105"/>
      <c r="B13" s="120" t="s">
        <v>370</v>
      </c>
      <c r="C13" s="118">
        <v>0</v>
      </c>
      <c r="D13" s="118">
        <v>0</v>
      </c>
      <c r="E13" s="118">
        <v>0</v>
      </c>
      <c r="F13" s="118">
        <v>0</v>
      </c>
      <c r="G13" s="118"/>
      <c r="H13" s="118">
        <v>0</v>
      </c>
    </row>
  </sheetData>
  <mergeCells count="15">
    <mergeCell ref="A1:D1"/>
    <mergeCell ref="G1:H1"/>
    <mergeCell ref="F2:H2"/>
    <mergeCell ref="A4:H4"/>
    <mergeCell ref="C6:D6"/>
    <mergeCell ref="E6:F6"/>
    <mergeCell ref="G6:H6"/>
    <mergeCell ref="C8:C9"/>
    <mergeCell ref="D8:D9"/>
    <mergeCell ref="E8:E9"/>
    <mergeCell ref="F8:F9"/>
    <mergeCell ref="G8:G9"/>
    <mergeCell ref="H8:H9"/>
    <mergeCell ref="A8:B9"/>
    <mergeCell ref="A6:B7"/>
  </mergeCells>
  <pageMargins left="0.984251976013184" right="0.393700778484344" top="0.787401556968689" bottom="0.787401556968689" header="0.511811017990112" footer="0.511811017990112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A1" sqref="A1"/>
    </sheetView>
  </sheetViews>
  <sheetFormatPr defaultColWidth="9.14285714285714" defaultRowHeight="15"/>
  <cols>
    <col min="1" max="1" width="6.42857142857143" customWidth="1"/>
    <col min="2" max="2" width="11.7142857142857" customWidth="1"/>
    <col min="3" max="3" width="12" customWidth="1"/>
    <col min="7" max="7" width="14.4285714285714" customWidth="1"/>
    <col min="8" max="8" width="14.5714285714286" customWidth="1"/>
    <col min="9" max="9" width="14.8571428571429" customWidth="1"/>
    <col min="10" max="10" width="13.5714285714286" customWidth="1"/>
  </cols>
  <sheetData>
    <row r="1" spans="1:10">
      <c r="A1" s="75"/>
      <c r="B1" s="75"/>
      <c r="C1" s="75"/>
      <c r="D1" s="75"/>
      <c r="E1" s="75"/>
      <c r="F1" s="75"/>
      <c r="G1" s="75"/>
      <c r="H1" s="75"/>
      <c r="I1" s="75"/>
      <c r="J1" s="39" t="s">
        <v>371</v>
      </c>
    </row>
    <row r="2" ht="29.25" customHeight="1" spans="1:10">
      <c r="A2" s="75"/>
      <c r="B2" s="75"/>
      <c r="C2" s="75"/>
      <c r="D2" s="75"/>
      <c r="E2" s="75"/>
      <c r="F2" s="75"/>
      <c r="G2" s="40" t="s">
        <v>372</v>
      </c>
      <c r="H2" s="40"/>
      <c r="I2" s="40"/>
      <c r="J2" s="40"/>
    </row>
    <row r="3" ht="33" customHeight="1" spans="1:10">
      <c r="A3" s="75"/>
      <c r="B3" s="75"/>
      <c r="C3" s="75"/>
      <c r="D3" s="75"/>
      <c r="E3" s="75"/>
      <c r="F3" s="75"/>
      <c r="G3" s="40"/>
      <c r="H3" s="40"/>
      <c r="I3" s="40"/>
      <c r="J3" s="40"/>
    </row>
    <row r="4" spans="1:10">
      <c r="A4" s="75"/>
      <c r="B4" s="75"/>
      <c r="C4" s="75"/>
      <c r="D4" s="75"/>
      <c r="E4" s="75"/>
      <c r="F4" s="75"/>
      <c r="G4" s="75"/>
      <c r="H4" s="75"/>
      <c r="I4" s="75"/>
      <c r="J4" s="75"/>
    </row>
    <row r="5" ht="29.25" customHeight="1" spans="1:10">
      <c r="A5" s="76" t="s">
        <v>373</v>
      </c>
      <c r="B5" s="76"/>
      <c r="C5" s="76"/>
      <c r="D5" s="76"/>
      <c r="E5" s="76"/>
      <c r="F5" s="76"/>
      <c r="G5" s="76"/>
      <c r="H5" s="76"/>
      <c r="I5" s="76"/>
      <c r="J5" s="76"/>
    </row>
    <row r="6" spans="1:10">
      <c r="A6" s="75"/>
      <c r="B6" s="75"/>
      <c r="C6" s="75"/>
      <c r="D6" s="75"/>
      <c r="E6" s="75"/>
      <c r="F6" s="75"/>
      <c r="G6" s="75"/>
      <c r="H6" s="75"/>
      <c r="I6" s="75"/>
      <c r="J6" s="75"/>
    </row>
    <row r="7" ht="30" customHeight="1" spans="1:10">
      <c r="A7" s="77" t="s">
        <v>374</v>
      </c>
      <c r="B7" s="77"/>
      <c r="C7" s="77"/>
      <c r="D7" s="77"/>
      <c r="E7" s="77"/>
      <c r="F7" s="77"/>
      <c r="G7" s="77"/>
      <c r="H7" s="77"/>
      <c r="I7" s="77"/>
      <c r="J7" s="77"/>
    </row>
    <row r="8" spans="1:10">
      <c r="A8" s="75"/>
      <c r="B8" s="75"/>
      <c r="C8" s="75"/>
      <c r="D8" s="75"/>
      <c r="E8" s="75"/>
      <c r="F8" s="75"/>
      <c r="G8" s="75"/>
      <c r="H8" s="75"/>
      <c r="I8" s="75"/>
      <c r="J8" s="75"/>
    </row>
    <row r="9" spans="1:10">
      <c r="A9" s="78" t="s">
        <v>375</v>
      </c>
      <c r="B9" s="78" t="s">
        <v>376</v>
      </c>
      <c r="C9" s="78" t="s">
        <v>377</v>
      </c>
      <c r="D9" s="79" t="s">
        <v>378</v>
      </c>
      <c r="E9" s="80"/>
      <c r="F9" s="81"/>
      <c r="G9" s="79" t="s">
        <v>379</v>
      </c>
      <c r="H9" s="80"/>
      <c r="I9" s="80"/>
      <c r="J9" s="81"/>
    </row>
    <row r="10" ht="67.5" spans="1:10">
      <c r="A10" s="82"/>
      <c r="B10" s="82"/>
      <c r="C10" s="82"/>
      <c r="D10" s="83" t="s">
        <v>161</v>
      </c>
      <c r="E10" s="78" t="s">
        <v>162</v>
      </c>
      <c r="F10" s="78" t="s">
        <v>163</v>
      </c>
      <c r="G10" s="84" t="s">
        <v>380</v>
      </c>
      <c r="H10" s="84" t="s">
        <v>381</v>
      </c>
      <c r="I10" s="84" t="s">
        <v>382</v>
      </c>
      <c r="J10" s="84" t="s">
        <v>383</v>
      </c>
    </row>
    <row r="11" spans="1:10">
      <c r="A11" s="85">
        <v>1</v>
      </c>
      <c r="B11" s="85">
        <v>2</v>
      </c>
      <c r="C11" s="85">
        <v>3</v>
      </c>
      <c r="D11" s="85">
        <v>4</v>
      </c>
      <c r="E11" s="85">
        <v>5</v>
      </c>
      <c r="F11" s="85">
        <v>6</v>
      </c>
      <c r="G11" s="85">
        <v>7</v>
      </c>
      <c r="H11" s="85">
        <v>8</v>
      </c>
      <c r="I11" s="85">
        <v>9</v>
      </c>
      <c r="J11" s="85">
        <v>10</v>
      </c>
    </row>
    <row r="12" ht="78" customHeight="1" spans="1:10">
      <c r="A12" s="83" t="s">
        <v>384</v>
      </c>
      <c r="B12" s="83" t="s">
        <v>384</v>
      </c>
      <c r="C12" s="83" t="s">
        <v>384</v>
      </c>
      <c r="D12" s="86" t="s">
        <v>384</v>
      </c>
      <c r="E12" s="86" t="s">
        <v>384</v>
      </c>
      <c r="F12" s="86" t="s">
        <v>384</v>
      </c>
      <c r="G12" s="83" t="s">
        <v>384</v>
      </c>
      <c r="H12" s="83" t="s">
        <v>384</v>
      </c>
      <c r="I12" s="83" t="s">
        <v>384</v>
      </c>
      <c r="J12" s="83" t="s">
        <v>384</v>
      </c>
    </row>
    <row r="13" spans="1:10">
      <c r="A13" s="75"/>
      <c r="B13" s="75"/>
      <c r="C13" s="75"/>
      <c r="D13" s="75"/>
      <c r="E13" s="75"/>
      <c r="F13" s="75"/>
      <c r="G13" s="75"/>
      <c r="H13" s="75"/>
      <c r="I13" s="75"/>
      <c r="J13" s="75"/>
    </row>
    <row r="14" ht="36" customHeight="1" spans="1:10">
      <c r="A14" s="77" t="s">
        <v>385</v>
      </c>
      <c r="B14" s="77"/>
      <c r="C14" s="77"/>
      <c r="D14" s="77"/>
      <c r="E14" s="77"/>
      <c r="F14" s="77"/>
      <c r="G14" s="77"/>
      <c r="H14" s="77"/>
      <c r="I14" s="77"/>
      <c r="J14" s="77"/>
    </row>
    <row r="15" spans="1:10">
      <c r="A15" s="75"/>
      <c r="B15" s="75"/>
      <c r="C15" s="75"/>
      <c r="D15" s="75"/>
      <c r="E15" s="75"/>
      <c r="F15" s="75"/>
      <c r="G15" s="75"/>
      <c r="H15" s="75"/>
      <c r="I15" s="75"/>
      <c r="J15" s="75"/>
    </row>
    <row r="16" spans="1:10">
      <c r="A16" s="78" t="s">
        <v>386</v>
      </c>
      <c r="B16" s="87"/>
      <c r="C16" s="87"/>
      <c r="D16" s="87"/>
      <c r="E16" s="87"/>
      <c r="F16" s="87"/>
      <c r="G16" s="88"/>
      <c r="H16" s="79" t="s">
        <v>387</v>
      </c>
      <c r="I16" s="80"/>
      <c r="J16" s="81"/>
    </row>
    <row r="17" spans="1:10">
      <c r="A17" s="89"/>
      <c r="B17" s="90"/>
      <c r="C17" s="90"/>
      <c r="D17" s="90"/>
      <c r="E17" s="90"/>
      <c r="F17" s="90"/>
      <c r="G17" s="91"/>
      <c r="H17" s="83" t="s">
        <v>161</v>
      </c>
      <c r="I17" s="83" t="s">
        <v>162</v>
      </c>
      <c r="J17" s="83" t="s">
        <v>163</v>
      </c>
    </row>
    <row r="18" spans="1:10">
      <c r="A18" s="83">
        <v>1</v>
      </c>
      <c r="B18" s="92"/>
      <c r="C18" s="92"/>
      <c r="D18" s="92"/>
      <c r="E18" s="92"/>
      <c r="F18" s="92"/>
      <c r="G18" s="93"/>
      <c r="H18" s="83">
        <v>2</v>
      </c>
      <c r="I18" s="83">
        <v>3</v>
      </c>
      <c r="J18" s="83">
        <v>4</v>
      </c>
    </row>
    <row r="19" ht="49.5" customHeight="1" spans="1:10">
      <c r="A19" s="94" t="s">
        <v>388</v>
      </c>
      <c r="B19" s="95"/>
      <c r="C19" s="95"/>
      <c r="D19" s="95"/>
      <c r="E19" s="95"/>
      <c r="F19" s="95"/>
      <c r="G19" s="96"/>
      <c r="H19" s="86">
        <v>0</v>
      </c>
      <c r="I19" s="86">
        <v>0</v>
      </c>
      <c r="J19" s="86">
        <v>0</v>
      </c>
    </row>
  </sheetData>
  <mergeCells count="13">
    <mergeCell ref="A5:J5"/>
    <mergeCell ref="A7:J7"/>
    <mergeCell ref="D9:F9"/>
    <mergeCell ref="G9:J9"/>
    <mergeCell ref="A14:J14"/>
    <mergeCell ref="H16:J16"/>
    <mergeCell ref="A18:G18"/>
    <mergeCell ref="A19:G19"/>
    <mergeCell ref="A9:A10"/>
    <mergeCell ref="B9:B10"/>
    <mergeCell ref="C9:C10"/>
    <mergeCell ref="G2:J3"/>
    <mergeCell ref="A16:G17"/>
  </mergeCells>
  <pageMargins left="0.708661377429962" right="0.708661377429962" top="0.748031497001648" bottom="0.748031497001648" header="0.31496062874794" footer="0.31496062874794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workbookViewId="0">
      <selection activeCell="A1" sqref="A1"/>
    </sheetView>
  </sheetViews>
  <sheetFormatPr defaultColWidth="1.28571428571429" defaultRowHeight="12.75"/>
  <cols>
    <col min="1" max="1" width="0.285714285714286" style="30" customWidth="1"/>
    <col min="2" max="10" width="1.28571428571429" style="30" hidden="1" customWidth="1"/>
    <col min="11" max="11" width="6.42857142857143" style="30" customWidth="1"/>
    <col min="12" max="12" width="53.1428571428571" style="30" customWidth="1"/>
    <col min="13" max="13" width="16.2857142857143" style="30" customWidth="1"/>
    <col min="14" max="14" width="15.2857142857143" style="30" customWidth="1"/>
    <col min="15" max="15" width="14.7142857142857" style="30" customWidth="1"/>
    <col min="16" max="16" width="16.2857142857143" style="30" customWidth="1"/>
    <col min="17" max="18" width="1.28571428571429" style="30" hidden="1" customWidth="1"/>
    <col min="19" max="16384" width="1.28571428571429" style="30" customWidth="1"/>
  </cols>
  <sheetData>
    <row r="1" ht="17.25" customHeight="1" spans="1:18">
      <c r="A1" s="31"/>
      <c r="B1" s="32"/>
      <c r="C1" s="32"/>
      <c r="D1" s="32"/>
      <c r="E1" s="32"/>
      <c r="F1" s="32"/>
      <c r="G1" s="32"/>
      <c r="H1" s="32"/>
      <c r="I1" s="38"/>
      <c r="J1" s="38"/>
      <c r="K1" s="38"/>
      <c r="L1" s="38"/>
      <c r="M1" s="38"/>
      <c r="N1" s="38"/>
      <c r="O1" s="38"/>
      <c r="P1" s="39" t="s">
        <v>389</v>
      </c>
      <c r="Q1" s="38"/>
      <c r="R1" s="31"/>
    </row>
    <row r="2" ht="49.5" customHeight="1" spans="1:18">
      <c r="A2" s="31"/>
      <c r="B2" s="32"/>
      <c r="C2" s="32"/>
      <c r="D2" s="32"/>
      <c r="E2" s="32"/>
      <c r="F2" s="32"/>
      <c r="G2" s="32"/>
      <c r="H2" s="32"/>
      <c r="I2" s="38"/>
      <c r="J2" s="38"/>
      <c r="K2" s="38"/>
      <c r="L2" s="38"/>
      <c r="M2" s="38"/>
      <c r="N2" s="38"/>
      <c r="O2" s="40" t="s">
        <v>390</v>
      </c>
      <c r="P2" s="40"/>
      <c r="Q2" s="40"/>
      <c r="R2" s="31"/>
    </row>
    <row r="3" ht="37.5" customHeight="1" spans="1:18">
      <c r="A3" s="31"/>
      <c r="B3" s="32"/>
      <c r="C3" s="32"/>
      <c r="D3" s="32"/>
      <c r="E3" s="32"/>
      <c r="F3" s="32"/>
      <c r="G3" s="32"/>
      <c r="H3" s="32"/>
      <c r="I3" s="38"/>
      <c r="J3" s="38"/>
      <c r="K3" s="38"/>
      <c r="L3" s="41" t="s">
        <v>391</v>
      </c>
      <c r="M3" s="41"/>
      <c r="N3" s="41"/>
      <c r="O3" s="41"/>
      <c r="P3" s="41"/>
      <c r="Q3" s="38"/>
      <c r="R3" s="31"/>
    </row>
    <row r="4" customHeight="1" spans="1:18">
      <c r="A4" s="31"/>
      <c r="B4" s="32"/>
      <c r="C4" s="32"/>
      <c r="D4" s="32"/>
      <c r="E4" s="32"/>
      <c r="F4" s="32"/>
      <c r="G4" s="32"/>
      <c r="H4" s="32"/>
      <c r="I4" s="38"/>
      <c r="J4" s="38"/>
      <c r="K4" s="38"/>
      <c r="L4" s="38"/>
      <c r="M4" s="38"/>
      <c r="N4" s="38"/>
      <c r="O4" s="42"/>
      <c r="P4" s="42" t="s">
        <v>153</v>
      </c>
      <c r="Q4" s="38"/>
      <c r="R4" s="31"/>
    </row>
    <row r="5" ht="18.75" customHeight="1" spans="1:18">
      <c r="A5" s="31"/>
      <c r="B5" s="32"/>
      <c r="C5" s="32"/>
      <c r="D5" s="32"/>
      <c r="E5" s="32"/>
      <c r="F5" s="32"/>
      <c r="G5" s="32"/>
      <c r="H5" s="32"/>
      <c r="I5" s="38"/>
      <c r="J5" s="38"/>
      <c r="K5" s="43" t="s">
        <v>392</v>
      </c>
      <c r="L5" s="43"/>
      <c r="M5" s="44" t="s">
        <v>393</v>
      </c>
      <c r="N5" s="45" t="s">
        <v>394</v>
      </c>
      <c r="O5" s="46" t="s">
        <v>395</v>
      </c>
      <c r="P5" s="45" t="s">
        <v>396</v>
      </c>
      <c r="Q5" s="38"/>
      <c r="R5" s="31"/>
    </row>
    <row r="6" ht="18" customHeight="1" spans="1:18">
      <c r="A6" s="31"/>
      <c r="B6" s="33"/>
      <c r="C6" s="33"/>
      <c r="D6" s="33"/>
      <c r="E6" s="33"/>
      <c r="F6" s="33"/>
      <c r="G6" s="33"/>
      <c r="H6" s="33"/>
      <c r="I6" s="47"/>
      <c r="J6" s="47" t="s">
        <v>160</v>
      </c>
      <c r="K6" s="48"/>
      <c r="L6" s="48"/>
      <c r="M6" s="49"/>
      <c r="N6" s="50"/>
      <c r="O6" s="33"/>
      <c r="P6" s="50"/>
      <c r="Q6" s="47"/>
      <c r="R6" s="31"/>
    </row>
    <row r="7" ht="15" customHeight="1" spans="1:18">
      <c r="A7" s="31"/>
      <c r="B7" s="33"/>
      <c r="C7" s="33"/>
      <c r="D7" s="33"/>
      <c r="E7" s="33"/>
      <c r="F7" s="33"/>
      <c r="G7" s="33"/>
      <c r="H7" s="33"/>
      <c r="I7" s="47"/>
      <c r="J7" s="47"/>
      <c r="K7" s="51">
        <v>1</v>
      </c>
      <c r="L7" s="51">
        <v>2</v>
      </c>
      <c r="M7" s="51">
        <v>3</v>
      </c>
      <c r="N7" s="35">
        <v>3</v>
      </c>
      <c r="O7" s="52">
        <v>4</v>
      </c>
      <c r="P7" s="52">
        <v>5</v>
      </c>
      <c r="Q7" s="47"/>
      <c r="R7" s="31"/>
    </row>
    <row r="8" ht="45" spans="1:18">
      <c r="A8" s="31"/>
      <c r="B8" s="34">
        <v>1</v>
      </c>
      <c r="C8" s="34"/>
      <c r="D8" s="34"/>
      <c r="E8" s="34"/>
      <c r="F8" s="34"/>
      <c r="G8" s="34"/>
      <c r="H8" s="34"/>
      <c r="I8" s="34"/>
      <c r="J8" s="34"/>
      <c r="K8" s="34">
        <v>1</v>
      </c>
      <c r="L8" s="53" t="s">
        <v>219</v>
      </c>
      <c r="M8" s="54" t="s">
        <v>220</v>
      </c>
      <c r="N8" s="55">
        <v>112000</v>
      </c>
      <c r="O8" s="55">
        <v>108000</v>
      </c>
      <c r="P8" s="56">
        <v>0</v>
      </c>
      <c r="Q8" s="72"/>
      <c r="R8" s="73"/>
    </row>
    <row r="9" ht="36.6" customHeight="1" spans="1:18">
      <c r="A9" s="31"/>
      <c r="B9" s="35"/>
      <c r="C9" s="35"/>
      <c r="D9" s="35"/>
      <c r="E9" s="35"/>
      <c r="F9" s="35"/>
      <c r="G9" s="35"/>
      <c r="H9" s="35"/>
      <c r="I9" s="35"/>
      <c r="J9" s="35"/>
      <c r="K9" s="34" t="s">
        <v>397</v>
      </c>
      <c r="L9" s="57" t="s">
        <v>221</v>
      </c>
      <c r="M9" s="58" t="s">
        <v>222</v>
      </c>
      <c r="N9" s="59">
        <f>N8</f>
        <v>112000</v>
      </c>
      <c r="O9" s="60">
        <v>108000</v>
      </c>
      <c r="P9" s="61">
        <v>0</v>
      </c>
      <c r="Q9" s="72"/>
      <c r="R9" s="73"/>
    </row>
    <row r="10" ht="45" spans="1:18">
      <c r="A10" s="31"/>
      <c r="B10" s="34">
        <v>2</v>
      </c>
      <c r="C10" s="34"/>
      <c r="D10" s="34"/>
      <c r="E10" s="34"/>
      <c r="F10" s="34"/>
      <c r="G10" s="34"/>
      <c r="H10" s="34"/>
      <c r="I10" s="34"/>
      <c r="J10" s="34"/>
      <c r="K10" s="34">
        <v>2</v>
      </c>
      <c r="L10" s="62" t="s">
        <v>229</v>
      </c>
      <c r="M10" s="63" t="s">
        <v>230</v>
      </c>
      <c r="N10" s="64">
        <v>1000</v>
      </c>
      <c r="O10" s="64">
        <v>1000</v>
      </c>
      <c r="P10" s="65">
        <v>0</v>
      </c>
      <c r="Q10" s="72"/>
      <c r="R10" s="73"/>
    </row>
    <row r="11" ht="33" customHeight="1" spans="1:18">
      <c r="A11" s="31"/>
      <c r="B11" s="35"/>
      <c r="C11" s="35"/>
      <c r="D11" s="35"/>
      <c r="E11" s="35"/>
      <c r="F11" s="35"/>
      <c r="G11" s="35"/>
      <c r="H11" s="35"/>
      <c r="I11" s="35"/>
      <c r="J11" s="35"/>
      <c r="K11" s="34" t="s">
        <v>398</v>
      </c>
      <c r="L11" s="57" t="s">
        <v>231</v>
      </c>
      <c r="M11" s="58" t="s">
        <v>232</v>
      </c>
      <c r="N11" s="60">
        <v>1000</v>
      </c>
      <c r="O11" s="60">
        <v>1000</v>
      </c>
      <c r="P11" s="61">
        <v>0</v>
      </c>
      <c r="Q11" s="72"/>
      <c r="R11" s="73"/>
    </row>
    <row r="12" ht="45" spans="1:18">
      <c r="A12" s="31"/>
      <c r="B12" s="35"/>
      <c r="C12" s="35"/>
      <c r="D12" s="35"/>
      <c r="E12" s="35"/>
      <c r="F12" s="34">
        <v>3</v>
      </c>
      <c r="G12" s="34"/>
      <c r="H12" s="34"/>
      <c r="I12" s="34"/>
      <c r="J12" s="34"/>
      <c r="K12" s="34">
        <v>3</v>
      </c>
      <c r="L12" s="62" t="s">
        <v>233</v>
      </c>
      <c r="M12" s="63" t="s">
        <v>234</v>
      </c>
      <c r="N12" s="64">
        <v>1000</v>
      </c>
      <c r="O12" s="64">
        <v>0</v>
      </c>
      <c r="P12" s="65">
        <v>0</v>
      </c>
      <c r="Q12" s="72"/>
      <c r="R12" s="73"/>
    </row>
    <row r="13" ht="45" spans="1:18">
      <c r="A13" s="31"/>
      <c r="B13" s="35"/>
      <c r="C13" s="35"/>
      <c r="D13" s="35"/>
      <c r="E13" s="35"/>
      <c r="F13" s="35"/>
      <c r="G13" s="35"/>
      <c r="H13" s="35"/>
      <c r="I13" s="35"/>
      <c r="J13" s="35"/>
      <c r="K13" s="34" t="s">
        <v>399</v>
      </c>
      <c r="L13" s="57" t="s">
        <v>235</v>
      </c>
      <c r="M13" s="58" t="s">
        <v>236</v>
      </c>
      <c r="N13" s="60">
        <v>1000</v>
      </c>
      <c r="O13" s="60">
        <v>0</v>
      </c>
      <c r="P13" s="61">
        <v>0</v>
      </c>
      <c r="Q13" s="72"/>
      <c r="R13" s="73"/>
    </row>
    <row r="14" ht="45" spans="1:18">
      <c r="A14" s="31"/>
      <c r="B14" s="35"/>
      <c r="C14" s="35"/>
      <c r="D14" s="35"/>
      <c r="E14" s="35"/>
      <c r="F14" s="34">
        <v>4</v>
      </c>
      <c r="G14" s="34"/>
      <c r="H14" s="34"/>
      <c r="I14" s="34"/>
      <c r="J14" s="34"/>
      <c r="K14" s="34">
        <v>4</v>
      </c>
      <c r="L14" s="62" t="s">
        <v>245</v>
      </c>
      <c r="M14" s="63" t="s">
        <v>246</v>
      </c>
      <c r="N14" s="64">
        <v>1000</v>
      </c>
      <c r="O14" s="64">
        <v>1000</v>
      </c>
      <c r="P14" s="65">
        <v>0</v>
      </c>
      <c r="Q14" s="72"/>
      <c r="R14" s="73"/>
    </row>
    <row r="15" ht="45" spans="1:18">
      <c r="A15" s="31"/>
      <c r="B15" s="35"/>
      <c r="C15" s="35"/>
      <c r="D15" s="35"/>
      <c r="E15" s="35"/>
      <c r="F15" s="35"/>
      <c r="G15" s="35"/>
      <c r="H15" s="35"/>
      <c r="I15" s="35"/>
      <c r="J15" s="35"/>
      <c r="K15" s="34" t="s">
        <v>400</v>
      </c>
      <c r="L15" s="57" t="s">
        <v>247</v>
      </c>
      <c r="M15" s="58" t="s">
        <v>248</v>
      </c>
      <c r="N15" s="60">
        <v>1000</v>
      </c>
      <c r="O15" s="60">
        <v>1000</v>
      </c>
      <c r="P15" s="61">
        <v>0</v>
      </c>
      <c r="Q15" s="72"/>
      <c r="R15" s="73"/>
    </row>
    <row r="16" ht="33.75" spans="1:18">
      <c r="A16" s="31"/>
      <c r="B16" s="35"/>
      <c r="C16" s="35"/>
      <c r="D16" s="35"/>
      <c r="E16" s="35"/>
      <c r="F16" s="35">
        <v>5</v>
      </c>
      <c r="G16" s="35"/>
      <c r="H16" s="35"/>
      <c r="I16" s="35"/>
      <c r="J16" s="35"/>
      <c r="K16" s="35">
        <v>5</v>
      </c>
      <c r="L16" s="62" t="s">
        <v>401</v>
      </c>
      <c r="M16" s="63" t="s">
        <v>258</v>
      </c>
      <c r="N16" s="64">
        <v>1000</v>
      </c>
      <c r="O16" s="64">
        <v>0</v>
      </c>
      <c r="P16" s="65">
        <v>0</v>
      </c>
      <c r="Q16" s="72"/>
      <c r="R16" s="73"/>
    </row>
    <row r="17" ht="33.75" spans="1:18">
      <c r="A17" s="31"/>
      <c r="B17" s="35"/>
      <c r="C17" s="35"/>
      <c r="D17" s="35"/>
      <c r="E17" s="35"/>
      <c r="F17" s="35"/>
      <c r="G17" s="35"/>
      <c r="H17" s="35"/>
      <c r="I17" s="35"/>
      <c r="J17" s="35"/>
      <c r="K17" s="34" t="s">
        <v>402</v>
      </c>
      <c r="L17" s="57" t="s">
        <v>259</v>
      </c>
      <c r="M17" s="58" t="s">
        <v>260</v>
      </c>
      <c r="N17" s="60">
        <v>1000</v>
      </c>
      <c r="O17" s="60">
        <v>0</v>
      </c>
      <c r="P17" s="61">
        <v>0</v>
      </c>
      <c r="Q17" s="72"/>
      <c r="R17" s="73"/>
    </row>
    <row r="18" ht="51.75" customHeight="1" spans="1:18">
      <c r="A18" s="31"/>
      <c r="B18" s="34">
        <v>6</v>
      </c>
      <c r="C18" s="34"/>
      <c r="D18" s="34"/>
      <c r="E18" s="34"/>
      <c r="F18" s="34"/>
      <c r="G18" s="34"/>
      <c r="H18" s="34"/>
      <c r="I18" s="34"/>
      <c r="J18" s="34"/>
      <c r="K18" s="34">
        <v>6</v>
      </c>
      <c r="L18" s="62" t="s">
        <v>261</v>
      </c>
      <c r="M18" s="63" t="s">
        <v>262</v>
      </c>
      <c r="N18" s="64">
        <v>10000</v>
      </c>
      <c r="O18" s="64">
        <v>10000</v>
      </c>
      <c r="P18" s="65">
        <v>10000</v>
      </c>
      <c r="Q18" s="72"/>
      <c r="R18" s="73"/>
    </row>
    <row r="19" ht="45" spans="1:18">
      <c r="A19" s="31"/>
      <c r="B19" s="35"/>
      <c r="C19" s="35"/>
      <c r="D19" s="35"/>
      <c r="E19" s="35"/>
      <c r="F19" s="35"/>
      <c r="G19" s="35"/>
      <c r="H19" s="35"/>
      <c r="I19" s="35"/>
      <c r="J19" s="35"/>
      <c r="K19" s="34" t="s">
        <v>403</v>
      </c>
      <c r="L19" s="57" t="s">
        <v>263</v>
      </c>
      <c r="M19" s="58" t="s">
        <v>264</v>
      </c>
      <c r="N19" s="60">
        <v>10000</v>
      </c>
      <c r="O19" s="60">
        <v>10000</v>
      </c>
      <c r="P19" s="61">
        <v>10000</v>
      </c>
      <c r="Q19" s="74"/>
      <c r="R19" s="31"/>
    </row>
    <row r="20" ht="33.75" spans="1:18">
      <c r="A20" s="31"/>
      <c r="B20" s="35"/>
      <c r="C20" s="35"/>
      <c r="D20" s="35"/>
      <c r="E20" s="35"/>
      <c r="F20" s="35"/>
      <c r="G20" s="35"/>
      <c r="H20" s="35"/>
      <c r="I20" s="35"/>
      <c r="J20" s="35"/>
      <c r="K20" s="35">
        <v>7</v>
      </c>
      <c r="L20" s="62" t="s">
        <v>265</v>
      </c>
      <c r="M20" s="63" t="s">
        <v>266</v>
      </c>
      <c r="N20" s="66">
        <f>SUM(N21:N25)</f>
        <v>1218711.41</v>
      </c>
      <c r="O20" s="66">
        <f>SUM(O21:O25)</f>
        <v>861497.2</v>
      </c>
      <c r="P20" s="66">
        <f>SUM(P21:P25)</f>
        <v>1186242.43</v>
      </c>
      <c r="Q20" s="74"/>
      <c r="R20" s="31"/>
    </row>
    <row r="21" spans="1:18">
      <c r="A21" s="31"/>
      <c r="B21" s="35"/>
      <c r="C21" s="35"/>
      <c r="D21" s="35"/>
      <c r="E21" s="35"/>
      <c r="F21" s="35"/>
      <c r="G21" s="35"/>
      <c r="H21" s="35"/>
      <c r="I21" s="35"/>
      <c r="J21" s="35"/>
      <c r="K21" s="34" t="s">
        <v>404</v>
      </c>
      <c r="L21" s="57" t="s">
        <v>267</v>
      </c>
      <c r="M21" s="58" t="s">
        <v>268</v>
      </c>
      <c r="N21" s="60">
        <v>547736.89</v>
      </c>
      <c r="O21" s="60">
        <v>547736.89</v>
      </c>
      <c r="P21" s="61">
        <v>547736.89</v>
      </c>
      <c r="Q21" s="74"/>
      <c r="R21" s="31"/>
    </row>
    <row r="22" spans="1:18">
      <c r="A22" s="31"/>
      <c r="B22" s="35"/>
      <c r="C22" s="35"/>
      <c r="D22" s="35"/>
      <c r="E22" s="35"/>
      <c r="F22" s="35"/>
      <c r="G22" s="35"/>
      <c r="H22" s="35"/>
      <c r="I22" s="35"/>
      <c r="J22" s="35"/>
      <c r="K22" s="34" t="s">
        <v>405</v>
      </c>
      <c r="L22" s="57" t="s">
        <v>269</v>
      </c>
      <c r="M22" s="58" t="s">
        <v>270</v>
      </c>
      <c r="N22" s="60">
        <v>91350.86</v>
      </c>
      <c r="O22" s="60">
        <v>93396.88</v>
      </c>
      <c r="P22" s="61">
        <v>100396.88</v>
      </c>
      <c r="Q22" s="74"/>
      <c r="R22" s="31"/>
    </row>
    <row r="23" spans="1:18">
      <c r="A23" s="31"/>
      <c r="B23" s="35"/>
      <c r="C23" s="35"/>
      <c r="D23" s="35"/>
      <c r="E23" s="35"/>
      <c r="F23" s="35"/>
      <c r="G23" s="35"/>
      <c r="H23" s="35"/>
      <c r="I23" s="35"/>
      <c r="J23" s="35"/>
      <c r="K23" s="34" t="s">
        <v>406</v>
      </c>
      <c r="L23" s="57" t="s">
        <v>271</v>
      </c>
      <c r="M23" s="58" t="s">
        <v>272</v>
      </c>
      <c r="N23" s="60">
        <v>19627.13</v>
      </c>
      <c r="O23" s="60">
        <v>29906.98</v>
      </c>
      <c r="P23" s="61">
        <v>29906.98</v>
      </c>
      <c r="Q23" s="74"/>
      <c r="R23" s="31"/>
    </row>
    <row r="24" spans="1:18">
      <c r="A24" s="31"/>
      <c r="B24" s="35"/>
      <c r="C24" s="35"/>
      <c r="D24" s="35"/>
      <c r="E24" s="35"/>
      <c r="F24" s="35"/>
      <c r="G24" s="35"/>
      <c r="H24" s="35"/>
      <c r="I24" s="35"/>
      <c r="J24" s="35"/>
      <c r="K24" s="34" t="s">
        <v>407</v>
      </c>
      <c r="L24" s="57" t="s">
        <v>273</v>
      </c>
      <c r="M24" s="58" t="s">
        <v>274</v>
      </c>
      <c r="N24" s="60">
        <v>94184</v>
      </c>
      <c r="O24" s="60">
        <v>44184</v>
      </c>
      <c r="P24" s="61">
        <v>44184</v>
      </c>
      <c r="Q24" s="74"/>
      <c r="R24" s="31"/>
    </row>
    <row r="25" spans="1:18">
      <c r="A25" s="31"/>
      <c r="B25" s="35"/>
      <c r="C25" s="35"/>
      <c r="D25" s="35"/>
      <c r="E25" s="35"/>
      <c r="F25" s="35"/>
      <c r="G25" s="35"/>
      <c r="H25" s="35"/>
      <c r="I25" s="35"/>
      <c r="J25" s="35"/>
      <c r="K25" s="34" t="s">
        <v>408</v>
      </c>
      <c r="L25" s="57" t="s">
        <v>275</v>
      </c>
      <c r="M25" s="58" t="s">
        <v>276</v>
      </c>
      <c r="N25" s="60">
        <v>465812.53</v>
      </c>
      <c r="O25" s="60">
        <v>146272.45</v>
      </c>
      <c r="P25" s="61">
        <v>464017.68</v>
      </c>
      <c r="Q25" s="74"/>
      <c r="R25" s="31"/>
    </row>
    <row r="26" customHeight="1" spans="1:18">
      <c r="A26" s="31"/>
      <c r="B26" s="36"/>
      <c r="C26" s="36"/>
      <c r="D26" s="36"/>
      <c r="E26" s="36"/>
      <c r="F26" s="36"/>
      <c r="G26" s="36"/>
      <c r="H26" s="36"/>
      <c r="I26" s="67"/>
      <c r="J26" s="67"/>
      <c r="K26" s="67"/>
      <c r="L26" s="68" t="s">
        <v>308</v>
      </c>
      <c r="M26" s="68"/>
      <c r="N26" s="69">
        <f>N8+N10+N12+N14+N16+N18+N20</f>
        <v>1344711.41</v>
      </c>
      <c r="O26" s="69">
        <f>O8+O10+O12+O14+O16+O18+O20</f>
        <v>981497.2</v>
      </c>
      <c r="P26" s="69">
        <f>P8+P10+P12+P14+P16+P18+P20</f>
        <v>1196242.43</v>
      </c>
      <c r="Q26" s="38"/>
      <c r="R26" s="31"/>
    </row>
    <row r="27" customHeight="1" spans="1:18">
      <c r="A27" s="31"/>
      <c r="B27" s="37"/>
      <c r="C27" s="37"/>
      <c r="D27" s="37"/>
      <c r="E27" s="37"/>
      <c r="F27" s="37"/>
      <c r="G27" s="37"/>
      <c r="H27" s="37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customHeight="1" spans="1:18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customHeight="1" spans="1:18">
      <c r="A29" s="31"/>
      <c r="B29" s="37"/>
      <c r="C29" s="37"/>
      <c r="D29" s="37"/>
      <c r="E29" s="37"/>
      <c r="F29" s="37"/>
      <c r="G29" s="37"/>
      <c r="H29" s="37"/>
      <c r="I29" s="31"/>
      <c r="J29" s="31"/>
      <c r="K29" s="31"/>
      <c r="L29" s="70"/>
      <c r="M29" s="70"/>
      <c r="N29" s="71"/>
      <c r="O29" s="31"/>
      <c r="P29" s="31"/>
      <c r="Q29" s="31"/>
      <c r="R29" s="31"/>
    </row>
    <row r="30" customHeight="1" spans="1:18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customHeight="1" spans="1:18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customHeight="1" spans="1:18">
      <c r="A32" s="31"/>
      <c r="B32" s="37"/>
      <c r="C32" s="37"/>
      <c r="D32" s="37"/>
      <c r="E32" s="37"/>
      <c r="F32" s="37"/>
      <c r="G32" s="37"/>
      <c r="H32" s="37"/>
      <c r="I32" s="31"/>
      <c r="J32" s="31"/>
      <c r="K32" s="31"/>
      <c r="L32" s="31"/>
      <c r="M32" s="31"/>
      <c r="N32" s="31"/>
      <c r="O32" s="31"/>
      <c r="P32" s="31"/>
      <c r="Q32" s="31"/>
      <c r="R32" s="31"/>
    </row>
  </sheetData>
  <mergeCells count="8">
    <mergeCell ref="O2:Q2"/>
    <mergeCell ref="L3:P3"/>
    <mergeCell ref="K5:K6"/>
    <mergeCell ref="L5:L6"/>
    <mergeCell ref="M5:M6"/>
    <mergeCell ref="N5:N6"/>
    <mergeCell ref="O5:O6"/>
    <mergeCell ref="P5:P6"/>
  </mergeCells>
  <pageMargins left="0.984251976013184" right="0.393700778484344" top="0.787401556968689" bottom="0.787401556968689" header="0.511811017990112" footer="0.511811017990112"/>
  <pageSetup paperSize="9" scale="65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A1" sqref="A1:K1"/>
    </sheetView>
  </sheetViews>
  <sheetFormatPr defaultColWidth="24.1428571428571" defaultRowHeight="15"/>
  <cols>
    <col min="1" max="1" width="25" customWidth="1"/>
    <col min="2" max="2" width="7.71428571428571" hidden="1" customWidth="1"/>
    <col min="3" max="3" width="21.5714285714286" customWidth="1"/>
    <col min="4" max="5" width="14.2857142857143" customWidth="1"/>
    <col min="6" max="6" width="3.85714285714286" customWidth="1"/>
    <col min="7" max="8" width="24.1428571428571" hidden="1" customWidth="1"/>
    <col min="9" max="9" width="18.2857142857143" customWidth="1"/>
    <col min="10" max="10" width="15.8571428571429" customWidth="1"/>
    <col min="11" max="11" width="17" customWidth="1"/>
  </cols>
  <sheetData>
    <row r="1" ht="32.25" customHeight="1" spans="1:11">
      <c r="A1" s="1" t="s">
        <v>409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2"/>
      <c r="C2" s="2"/>
      <c r="D2" s="2"/>
      <c r="E2" s="2"/>
      <c r="F2" s="2"/>
      <c r="K2" s="2" t="s">
        <v>410</v>
      </c>
    </row>
    <row r="3" spans="1:11">
      <c r="A3" s="3" t="s">
        <v>6</v>
      </c>
      <c r="B3" s="4"/>
      <c r="C3" s="3" t="s">
        <v>411</v>
      </c>
      <c r="D3" s="5"/>
      <c r="E3" s="5"/>
      <c r="F3" s="5"/>
      <c r="G3" s="5"/>
      <c r="H3" s="4"/>
      <c r="I3" s="25" t="s">
        <v>412</v>
      </c>
      <c r="J3" s="25" t="s">
        <v>413</v>
      </c>
      <c r="K3" s="25" t="s">
        <v>414</v>
      </c>
    </row>
    <row r="4" ht="32.25" customHeight="1" spans="1:11">
      <c r="A4" s="6"/>
      <c r="B4" s="7"/>
      <c r="C4" s="6"/>
      <c r="D4" s="8"/>
      <c r="E4" s="8"/>
      <c r="F4" s="8"/>
      <c r="G4" s="8"/>
      <c r="H4" s="7"/>
      <c r="I4" s="26"/>
      <c r="J4" s="26"/>
      <c r="K4" s="26"/>
    </row>
    <row r="5" customHeight="1" spans="1:11">
      <c r="A5" s="9" t="s">
        <v>415</v>
      </c>
      <c r="B5" s="10"/>
      <c r="C5" s="10"/>
      <c r="D5" s="10"/>
      <c r="E5" s="10"/>
      <c r="F5" s="10"/>
      <c r="G5" s="10"/>
      <c r="H5" s="11"/>
      <c r="I5" s="27">
        <v>2241000</v>
      </c>
      <c r="J5" s="27">
        <v>2384900</v>
      </c>
      <c r="K5" s="27">
        <v>2833000</v>
      </c>
    </row>
    <row r="6" customHeight="1" spans="1:11">
      <c r="A6" s="12" t="s">
        <v>416</v>
      </c>
      <c r="B6" s="13"/>
      <c r="C6" s="14" t="s">
        <v>417</v>
      </c>
      <c r="D6" s="15"/>
      <c r="E6" s="15"/>
      <c r="F6" s="15"/>
      <c r="G6" s="15"/>
      <c r="H6" s="16"/>
      <c r="I6" s="27">
        <v>2241000</v>
      </c>
      <c r="J6" s="27">
        <v>2384900</v>
      </c>
      <c r="K6" s="27">
        <v>2833000</v>
      </c>
    </row>
    <row r="7" customHeight="1" spans="1:11">
      <c r="A7" s="12" t="s">
        <v>418</v>
      </c>
      <c r="B7" s="13"/>
      <c r="C7" s="9" t="s">
        <v>419</v>
      </c>
      <c r="D7" s="10"/>
      <c r="E7" s="10"/>
      <c r="F7" s="10"/>
      <c r="G7" s="10"/>
      <c r="H7" s="11"/>
      <c r="I7" s="27">
        <v>2241000</v>
      </c>
      <c r="J7" s="27">
        <v>2384900</v>
      </c>
      <c r="K7" s="27">
        <v>2833000</v>
      </c>
    </row>
    <row r="8" ht="87" customHeight="1" spans="1:11">
      <c r="A8" s="12" t="s">
        <v>420</v>
      </c>
      <c r="B8" s="13"/>
      <c r="C8" s="9" t="s">
        <v>421</v>
      </c>
      <c r="D8" s="10"/>
      <c r="E8" s="10"/>
      <c r="F8" s="10"/>
      <c r="G8" s="10"/>
      <c r="H8" s="11"/>
      <c r="I8" s="27">
        <v>962100</v>
      </c>
      <c r="J8" s="27">
        <v>1035200</v>
      </c>
      <c r="K8" s="27">
        <v>1117000</v>
      </c>
    </row>
    <row r="9" ht="25.15" customHeight="1" spans="1:11">
      <c r="A9" s="17" t="s">
        <v>422</v>
      </c>
      <c r="B9" s="18"/>
      <c r="C9" s="19" t="s">
        <v>423</v>
      </c>
      <c r="D9" s="20"/>
      <c r="E9" s="20"/>
      <c r="F9" s="20"/>
      <c r="G9" s="20"/>
      <c r="H9" s="21"/>
      <c r="I9" s="28">
        <v>962100</v>
      </c>
      <c r="J9" s="28">
        <v>1035200</v>
      </c>
      <c r="K9" s="28">
        <v>1117000</v>
      </c>
    </row>
    <row r="10" ht="25.15" customHeight="1" spans="1:11">
      <c r="A10" s="12" t="s">
        <v>424</v>
      </c>
      <c r="B10" s="13"/>
      <c r="C10" s="9" t="s">
        <v>425</v>
      </c>
      <c r="D10" s="10"/>
      <c r="E10" s="10"/>
      <c r="F10" s="10"/>
      <c r="G10" s="10"/>
      <c r="H10" s="11"/>
      <c r="I10" s="27">
        <v>899000</v>
      </c>
      <c r="J10" s="27">
        <v>935000</v>
      </c>
      <c r="K10" s="27">
        <v>1291000</v>
      </c>
    </row>
    <row r="11" ht="69" customHeight="1" spans="1:11">
      <c r="A11" s="17" t="s">
        <v>426</v>
      </c>
      <c r="B11" s="18"/>
      <c r="C11" s="19" t="s">
        <v>427</v>
      </c>
      <c r="D11" s="20"/>
      <c r="E11" s="20"/>
      <c r="F11" s="20"/>
      <c r="G11" s="20"/>
      <c r="H11" s="21"/>
      <c r="I11" s="28">
        <v>435925.1</v>
      </c>
      <c r="J11" s="28">
        <v>453381.5</v>
      </c>
      <c r="K11" s="28">
        <v>626005.9</v>
      </c>
    </row>
    <row r="12" ht="78.6" customHeight="1" spans="1:11">
      <c r="A12" s="17" t="s">
        <v>428</v>
      </c>
      <c r="B12" s="18"/>
      <c r="C12" s="19" t="s">
        <v>429</v>
      </c>
      <c r="D12" s="20"/>
      <c r="E12" s="20"/>
      <c r="F12" s="20"/>
      <c r="G12" s="20"/>
      <c r="H12" s="21"/>
      <c r="I12" s="28">
        <v>5843.5</v>
      </c>
      <c r="J12" s="28">
        <v>6077.5</v>
      </c>
      <c r="K12" s="28">
        <v>8391.5</v>
      </c>
    </row>
    <row r="13" ht="67.15" customHeight="1" spans="1:11">
      <c r="A13" s="17" t="s">
        <v>430</v>
      </c>
      <c r="B13" s="18"/>
      <c r="C13" s="19" t="s">
        <v>431</v>
      </c>
      <c r="D13" s="20"/>
      <c r="E13" s="20"/>
      <c r="F13" s="20"/>
      <c r="G13" s="20"/>
      <c r="H13" s="21"/>
      <c r="I13" s="28">
        <v>509733</v>
      </c>
      <c r="J13" s="28">
        <v>530145</v>
      </c>
      <c r="K13" s="28">
        <v>731997</v>
      </c>
    </row>
    <row r="14" ht="67.9" customHeight="1" spans="1:11">
      <c r="A14" s="17" t="s">
        <v>432</v>
      </c>
      <c r="B14" s="18"/>
      <c r="C14" s="19" t="s">
        <v>433</v>
      </c>
      <c r="D14" s="20"/>
      <c r="E14" s="20"/>
      <c r="F14" s="20"/>
      <c r="G14" s="20"/>
      <c r="H14" s="21"/>
      <c r="I14" s="28">
        <v>-52501.6</v>
      </c>
      <c r="J14" s="28">
        <v>-54604</v>
      </c>
      <c r="K14" s="28">
        <v>-75394.4</v>
      </c>
    </row>
    <row r="15" customHeight="1" spans="1:11">
      <c r="A15" s="12" t="s">
        <v>434</v>
      </c>
      <c r="B15" s="13"/>
      <c r="C15" s="9" t="s">
        <v>435</v>
      </c>
      <c r="D15" s="10"/>
      <c r="E15" s="10"/>
      <c r="F15" s="10"/>
      <c r="G15" s="10"/>
      <c r="H15" s="11"/>
      <c r="I15" s="27">
        <v>7600</v>
      </c>
      <c r="J15" s="27">
        <v>7800</v>
      </c>
      <c r="K15" s="27">
        <v>8000</v>
      </c>
    </row>
    <row r="16" customHeight="1" spans="1:11">
      <c r="A16" s="17" t="s">
        <v>436</v>
      </c>
      <c r="B16" s="18"/>
      <c r="C16" s="19" t="s">
        <v>23</v>
      </c>
      <c r="D16" s="20"/>
      <c r="E16" s="20"/>
      <c r="F16" s="20"/>
      <c r="G16" s="20"/>
      <c r="H16" s="21"/>
      <c r="I16" s="28">
        <v>7600</v>
      </c>
      <c r="J16" s="28">
        <v>7800</v>
      </c>
      <c r="K16" s="28">
        <v>8000</v>
      </c>
    </row>
    <row r="17" ht="31.9" customHeight="1" spans="1:11">
      <c r="A17" s="12" t="s">
        <v>437</v>
      </c>
      <c r="B17" s="13"/>
      <c r="C17" s="9" t="s">
        <v>438</v>
      </c>
      <c r="D17" s="10"/>
      <c r="E17" s="10"/>
      <c r="F17" s="10"/>
      <c r="G17" s="10"/>
      <c r="H17" s="11"/>
      <c r="I17" s="27">
        <v>372300</v>
      </c>
      <c r="J17" s="27">
        <v>406900</v>
      </c>
      <c r="K17" s="27">
        <v>417000</v>
      </c>
    </row>
    <row r="18" spans="1:11">
      <c r="A18" s="17" t="s">
        <v>439</v>
      </c>
      <c r="B18" s="18"/>
      <c r="C18" s="19" t="s">
        <v>25</v>
      </c>
      <c r="D18" s="20"/>
      <c r="E18" s="20"/>
      <c r="F18" s="20"/>
      <c r="G18" s="20"/>
      <c r="H18" s="21"/>
      <c r="I18" s="28">
        <v>91900</v>
      </c>
      <c r="J18" s="28">
        <v>101000</v>
      </c>
      <c r="K18" s="28">
        <v>111100</v>
      </c>
    </row>
    <row r="19" customHeight="1" spans="1:11">
      <c r="A19" s="17" t="s">
        <v>440</v>
      </c>
      <c r="B19" s="18"/>
      <c r="C19" s="22" t="s">
        <v>29</v>
      </c>
      <c r="D19" s="23"/>
      <c r="E19" s="23"/>
      <c r="F19" s="23"/>
      <c r="G19" s="23"/>
      <c r="H19" s="24"/>
      <c r="I19" s="28">
        <v>119600</v>
      </c>
      <c r="J19" s="28">
        <v>119600</v>
      </c>
      <c r="K19" s="28">
        <v>119600</v>
      </c>
    </row>
    <row r="20" ht="46.9" customHeight="1" spans="1:11">
      <c r="A20" s="17" t="s">
        <v>440</v>
      </c>
      <c r="B20" s="18"/>
      <c r="C20" s="19" t="s">
        <v>29</v>
      </c>
      <c r="D20" s="20"/>
      <c r="E20" s="20"/>
      <c r="F20" s="20"/>
      <c r="G20" s="20"/>
      <c r="H20" s="21"/>
      <c r="I20" s="28">
        <v>119600</v>
      </c>
      <c r="J20" s="28">
        <v>119600</v>
      </c>
      <c r="K20" s="28">
        <v>119600</v>
      </c>
    </row>
    <row r="21" customFormat="1" spans="1:11">
      <c r="A21" s="17" t="s">
        <v>441</v>
      </c>
      <c r="B21" s="18"/>
      <c r="C21" s="22" t="s">
        <v>35</v>
      </c>
      <c r="D21" s="23"/>
      <c r="E21" s="23"/>
      <c r="F21" s="23"/>
      <c r="G21" s="23"/>
      <c r="H21" s="24"/>
      <c r="I21" s="28">
        <v>160800</v>
      </c>
      <c r="J21" s="28">
        <v>186300</v>
      </c>
      <c r="K21" s="28">
        <v>186300</v>
      </c>
    </row>
    <row r="22" ht="46.15" customHeight="1" spans="1:11">
      <c r="A22" s="17" t="s">
        <v>441</v>
      </c>
      <c r="B22" s="18"/>
      <c r="C22" s="19" t="s">
        <v>35</v>
      </c>
      <c r="D22" s="20"/>
      <c r="E22" s="20"/>
      <c r="F22" s="20"/>
      <c r="G22" s="20"/>
      <c r="H22" s="21"/>
      <c r="I22" s="28">
        <v>160800</v>
      </c>
      <c r="J22" s="28">
        <v>186300</v>
      </c>
      <c r="K22" s="28">
        <v>186300</v>
      </c>
    </row>
    <row r="23" ht="46.15" customHeight="1" spans="1:11">
      <c r="A23" s="9" t="s">
        <v>442</v>
      </c>
      <c r="B23" s="10"/>
      <c r="C23" s="10"/>
      <c r="D23" s="10"/>
      <c r="E23" s="10"/>
      <c r="F23" s="10"/>
      <c r="G23" s="10"/>
      <c r="H23" s="11"/>
      <c r="I23" s="27">
        <v>9535105.78</v>
      </c>
      <c r="J23" s="27">
        <v>5446400</v>
      </c>
      <c r="K23" s="27">
        <v>5831200</v>
      </c>
    </row>
    <row r="24" customFormat="1" ht="27.6" customHeight="1" spans="1:11">
      <c r="A24" s="12" t="s">
        <v>443</v>
      </c>
      <c r="B24" s="13"/>
      <c r="C24" s="14" t="s">
        <v>417</v>
      </c>
      <c r="D24" s="15"/>
      <c r="E24" s="15"/>
      <c r="F24" s="15"/>
      <c r="G24" s="15"/>
      <c r="H24" s="16"/>
      <c r="I24" s="27">
        <v>9535105.78</v>
      </c>
      <c r="J24" s="27">
        <v>5446400</v>
      </c>
      <c r="K24" s="27">
        <v>5831200</v>
      </c>
    </row>
    <row r="25" customFormat="1" ht="56.45" customHeight="1" spans="1:11">
      <c r="A25" s="12" t="s">
        <v>444</v>
      </c>
      <c r="B25" s="13"/>
      <c r="C25" s="9" t="s">
        <v>419</v>
      </c>
      <c r="D25" s="10"/>
      <c r="E25" s="10"/>
      <c r="F25" s="10"/>
      <c r="G25" s="10"/>
      <c r="H25" s="11"/>
      <c r="I25" s="27">
        <v>326700</v>
      </c>
      <c r="J25" s="27">
        <v>76700</v>
      </c>
      <c r="K25" s="27">
        <v>76700</v>
      </c>
    </row>
    <row r="26" customFormat="1" ht="32.45" customHeight="1" spans="1:11">
      <c r="A26" s="12" t="s">
        <v>445</v>
      </c>
      <c r="B26" s="13"/>
      <c r="C26" s="9" t="s">
        <v>446</v>
      </c>
      <c r="D26" s="10"/>
      <c r="E26" s="10"/>
      <c r="F26" s="10"/>
      <c r="G26" s="10"/>
      <c r="H26" s="11"/>
      <c r="I26" s="27">
        <v>76700</v>
      </c>
      <c r="J26" s="27">
        <v>76700</v>
      </c>
      <c r="K26" s="27">
        <v>76700</v>
      </c>
    </row>
    <row r="27" customFormat="1" ht="55.9" customHeight="1" spans="1:11">
      <c r="A27" s="17" t="s">
        <v>447</v>
      </c>
      <c r="B27" s="18"/>
      <c r="C27" s="19" t="s">
        <v>58</v>
      </c>
      <c r="D27" s="20"/>
      <c r="E27" s="20"/>
      <c r="F27" s="20"/>
      <c r="G27" s="20"/>
      <c r="H27" s="21"/>
      <c r="I27" s="28">
        <v>26300</v>
      </c>
      <c r="J27" s="28">
        <v>26300</v>
      </c>
      <c r="K27" s="28">
        <v>26300</v>
      </c>
    </row>
    <row r="28" customFormat="1" ht="47.45" customHeight="1" spans="1:11">
      <c r="A28" s="17" t="s">
        <v>448</v>
      </c>
      <c r="B28" s="18"/>
      <c r="C28" s="19" t="s">
        <v>62</v>
      </c>
      <c r="D28" s="20"/>
      <c r="E28" s="20"/>
      <c r="F28" s="20"/>
      <c r="G28" s="20"/>
      <c r="H28" s="21"/>
      <c r="I28" s="28">
        <v>50400</v>
      </c>
      <c r="J28" s="28">
        <v>50400</v>
      </c>
      <c r="K28" s="28">
        <v>50400</v>
      </c>
    </row>
    <row r="29" customFormat="1" customHeight="1" spans="1:11">
      <c r="A29" s="12" t="s">
        <v>449</v>
      </c>
      <c r="B29" s="13"/>
      <c r="C29" s="9" t="s">
        <v>450</v>
      </c>
      <c r="D29" s="10"/>
      <c r="E29" s="10"/>
      <c r="F29" s="10"/>
      <c r="G29" s="10"/>
      <c r="H29" s="11"/>
      <c r="I29" s="27">
        <v>250000</v>
      </c>
      <c r="J29" s="27">
        <v>0</v>
      </c>
      <c r="K29" s="27">
        <v>0</v>
      </c>
    </row>
    <row r="30" ht="25.9" customHeight="1" spans="1:11">
      <c r="A30" s="17" t="s">
        <v>451</v>
      </c>
      <c r="B30" s="18"/>
      <c r="C30" s="19" t="s">
        <v>76</v>
      </c>
      <c r="D30" s="20"/>
      <c r="E30" s="20"/>
      <c r="F30" s="20"/>
      <c r="G30" s="20"/>
      <c r="H30" s="21"/>
      <c r="I30" s="28">
        <v>250000</v>
      </c>
      <c r="J30" s="28">
        <v>0</v>
      </c>
      <c r="K30" s="28">
        <v>0</v>
      </c>
    </row>
    <row r="31" customHeight="1" spans="1:11">
      <c r="A31" s="12" t="s">
        <v>452</v>
      </c>
      <c r="B31" s="13"/>
      <c r="C31" s="9" t="s">
        <v>453</v>
      </c>
      <c r="D31" s="10"/>
      <c r="E31" s="10"/>
      <c r="F31" s="10"/>
      <c r="G31" s="10"/>
      <c r="H31" s="11"/>
      <c r="I31" s="27">
        <v>9208405.78</v>
      </c>
      <c r="J31" s="27">
        <v>5369700</v>
      </c>
      <c r="K31" s="27">
        <v>5754500</v>
      </c>
    </row>
    <row r="32" ht="27.6" customHeight="1" spans="1:11">
      <c r="A32" s="12" t="s">
        <v>454</v>
      </c>
      <c r="B32" s="13"/>
      <c r="C32" s="9" t="s">
        <v>455</v>
      </c>
      <c r="D32" s="10"/>
      <c r="E32" s="10"/>
      <c r="F32" s="10"/>
      <c r="G32" s="10"/>
      <c r="H32" s="11"/>
      <c r="I32" s="27">
        <v>9208405.78</v>
      </c>
      <c r="J32" s="27">
        <v>5369700</v>
      </c>
      <c r="K32" s="27">
        <v>5754500</v>
      </c>
    </row>
    <row r="33" ht="24" customHeight="1" spans="1:11">
      <c r="A33" s="17" t="s">
        <v>456</v>
      </c>
      <c r="B33" s="18"/>
      <c r="C33" s="19" t="s">
        <v>457</v>
      </c>
      <c r="D33" s="20"/>
      <c r="E33" s="20"/>
      <c r="F33" s="20"/>
      <c r="G33" s="20"/>
      <c r="H33" s="21"/>
      <c r="I33" s="28">
        <v>7098700</v>
      </c>
      <c r="J33" s="28">
        <v>5152400</v>
      </c>
      <c r="K33" s="28">
        <v>5529400</v>
      </c>
    </row>
    <row r="34" customHeight="1" spans="1:11">
      <c r="A34" s="17" t="s">
        <v>458</v>
      </c>
      <c r="B34" s="18"/>
      <c r="C34" s="19" t="s">
        <v>88</v>
      </c>
      <c r="D34" s="20"/>
      <c r="E34" s="20"/>
      <c r="F34" s="20"/>
      <c r="G34" s="20"/>
      <c r="H34" s="21"/>
      <c r="I34" s="28">
        <v>1907899.25</v>
      </c>
      <c r="J34" s="28">
        <v>0</v>
      </c>
      <c r="K34" s="28">
        <v>0</v>
      </c>
    </row>
    <row r="35" ht="19.15" customHeight="1" spans="1:11">
      <c r="A35" s="17" t="s">
        <v>459</v>
      </c>
      <c r="B35" s="18"/>
      <c r="C35" s="19" t="s">
        <v>90</v>
      </c>
      <c r="D35" s="20"/>
      <c r="E35" s="20"/>
      <c r="F35" s="20"/>
      <c r="G35" s="20"/>
      <c r="H35" s="21"/>
      <c r="I35" s="28">
        <v>100</v>
      </c>
      <c r="J35" s="28">
        <v>100</v>
      </c>
      <c r="K35" s="28">
        <v>100</v>
      </c>
    </row>
    <row r="36" ht="25.9" customHeight="1" spans="1:11">
      <c r="A36" s="17" t="s">
        <v>460</v>
      </c>
      <c r="B36" s="18"/>
      <c r="C36" s="19" t="s">
        <v>461</v>
      </c>
      <c r="D36" s="20"/>
      <c r="E36" s="20"/>
      <c r="F36" s="20"/>
      <c r="G36" s="20"/>
      <c r="H36" s="21"/>
      <c r="I36" s="28">
        <v>198560</v>
      </c>
      <c r="J36" s="28">
        <v>217200</v>
      </c>
      <c r="K36" s="28">
        <v>225000</v>
      </c>
    </row>
    <row r="37" ht="34.9" customHeight="1" spans="1:12">
      <c r="A37" s="17" t="s">
        <v>462</v>
      </c>
      <c r="B37" s="18"/>
      <c r="C37" s="19" t="s">
        <v>98</v>
      </c>
      <c r="D37" s="20"/>
      <c r="E37" s="20"/>
      <c r="F37" s="20"/>
      <c r="G37" s="20"/>
      <c r="H37" s="21"/>
      <c r="I37" s="28">
        <v>3146.53</v>
      </c>
      <c r="J37" s="28">
        <v>0</v>
      </c>
      <c r="K37" s="28">
        <v>0</v>
      </c>
      <c r="L37" s="29"/>
    </row>
    <row r="38" customHeight="1" spans="1:11">
      <c r="A38" s="15"/>
      <c r="B38" s="15"/>
      <c r="C38" s="9" t="s">
        <v>463</v>
      </c>
      <c r="D38" s="10"/>
      <c r="E38" s="10"/>
      <c r="F38" s="10"/>
      <c r="G38" s="10"/>
      <c r="H38" s="11"/>
      <c r="I38" s="27">
        <v>11776105.78</v>
      </c>
      <c r="J38" s="27">
        <v>7831300</v>
      </c>
      <c r="K38" s="27">
        <v>8664200</v>
      </c>
    </row>
  </sheetData>
  <mergeCells count="71">
    <mergeCell ref="A1:K1"/>
    <mergeCell ref="A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0:B20"/>
    <mergeCell ref="C20:H20"/>
    <mergeCell ref="A21:B21"/>
    <mergeCell ref="C21:H21"/>
    <mergeCell ref="A22:B22"/>
    <mergeCell ref="C22:H22"/>
    <mergeCell ref="A23:H23"/>
    <mergeCell ref="A24:B24"/>
    <mergeCell ref="C24:H24"/>
    <mergeCell ref="A25:B25"/>
    <mergeCell ref="C25:H25"/>
    <mergeCell ref="A26:B26"/>
    <mergeCell ref="C26:H26"/>
    <mergeCell ref="A27:B27"/>
    <mergeCell ref="C27:H27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A33:B33"/>
    <mergeCell ref="C33:H33"/>
    <mergeCell ref="A34:B34"/>
    <mergeCell ref="C34:H34"/>
    <mergeCell ref="A35:B35"/>
    <mergeCell ref="C35:H35"/>
    <mergeCell ref="A36:B36"/>
    <mergeCell ref="C36:H36"/>
    <mergeCell ref="A37:B37"/>
    <mergeCell ref="C37:H37"/>
    <mergeCell ref="C38:H38"/>
    <mergeCell ref="I3:I4"/>
    <mergeCell ref="J3:J4"/>
    <mergeCell ref="K3:K4"/>
    <mergeCell ref="A3:B4"/>
    <mergeCell ref="C3:H4"/>
  </mergeCells>
  <pageMargins left="0.708661377429962" right="0.708661377429962" top="0.748031497001648" bottom="0.748031497001648" header="0.31496062874794" footer="0.31496062874794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A1" sqref="A1"/>
    </sheetView>
  </sheetViews>
  <sheetFormatPr defaultColWidth="9.14285714285714" defaultRowHeight="12.75" outlineLevelCol="2"/>
  <cols>
    <col min="1" max="1" width="14.7142857142857" style="252" customWidth="1"/>
    <col min="2" max="2" width="26.1428571428571" style="121" customWidth="1"/>
    <col min="3" max="3" width="86.5714285714286" style="121" customWidth="1"/>
    <col min="4" max="256" width="9.14285714285714" style="121" customWidth="1"/>
    <col min="257" max="257" width="14.7142857142857" style="121" customWidth="1"/>
    <col min="258" max="258" width="26.1428571428571" style="121" customWidth="1"/>
    <col min="259" max="259" width="86.5714285714286" style="121" customWidth="1"/>
    <col min="260" max="512" width="9.14285714285714" style="121" customWidth="1"/>
    <col min="513" max="513" width="14.7142857142857" style="121" customWidth="1"/>
    <col min="514" max="514" width="26.1428571428571" style="121" customWidth="1"/>
    <col min="515" max="515" width="86.5714285714286" style="121" customWidth="1"/>
    <col min="516" max="768" width="9.14285714285714" style="121" customWidth="1"/>
    <col min="769" max="769" width="14.7142857142857" style="121" customWidth="1"/>
    <col min="770" max="770" width="26.1428571428571" style="121" customWidth="1"/>
    <col min="771" max="771" width="86.5714285714286" style="121" customWidth="1"/>
    <col min="772" max="1024" width="9.14285714285714" style="121" customWidth="1"/>
    <col min="1025" max="1025" width="14.7142857142857" style="121" customWidth="1"/>
    <col min="1026" max="1026" width="26.1428571428571" style="121" customWidth="1"/>
    <col min="1027" max="1027" width="86.5714285714286" style="121" customWidth="1"/>
    <col min="1028" max="1280" width="9.14285714285714" style="121" customWidth="1"/>
    <col min="1281" max="1281" width="14.7142857142857" style="121" customWidth="1"/>
    <col min="1282" max="1282" width="26.1428571428571" style="121" customWidth="1"/>
    <col min="1283" max="1283" width="86.5714285714286" style="121" customWidth="1"/>
    <col min="1284" max="1536" width="9.14285714285714" style="121" customWidth="1"/>
    <col min="1537" max="1537" width="14.7142857142857" style="121" customWidth="1"/>
    <col min="1538" max="1538" width="26.1428571428571" style="121" customWidth="1"/>
    <col min="1539" max="1539" width="86.5714285714286" style="121" customWidth="1"/>
    <col min="1540" max="1792" width="9.14285714285714" style="121" customWidth="1"/>
    <col min="1793" max="1793" width="14.7142857142857" style="121" customWidth="1"/>
    <col min="1794" max="1794" width="26.1428571428571" style="121" customWidth="1"/>
    <col min="1795" max="1795" width="86.5714285714286" style="121" customWidth="1"/>
    <col min="1796" max="2048" width="9.14285714285714" style="121" customWidth="1"/>
    <col min="2049" max="2049" width="14.7142857142857" style="121" customWidth="1"/>
    <col min="2050" max="2050" width="26.1428571428571" style="121" customWidth="1"/>
    <col min="2051" max="2051" width="86.5714285714286" style="121" customWidth="1"/>
    <col min="2052" max="2304" width="9.14285714285714" style="121" customWidth="1"/>
    <col min="2305" max="2305" width="14.7142857142857" style="121" customWidth="1"/>
    <col min="2306" max="2306" width="26.1428571428571" style="121" customWidth="1"/>
    <col min="2307" max="2307" width="86.5714285714286" style="121" customWidth="1"/>
    <col min="2308" max="2560" width="9.14285714285714" style="121" customWidth="1"/>
    <col min="2561" max="2561" width="14.7142857142857" style="121" customWidth="1"/>
    <col min="2562" max="2562" width="26.1428571428571" style="121" customWidth="1"/>
    <col min="2563" max="2563" width="86.5714285714286" style="121" customWidth="1"/>
    <col min="2564" max="2816" width="9.14285714285714" style="121" customWidth="1"/>
    <col min="2817" max="2817" width="14.7142857142857" style="121" customWidth="1"/>
    <col min="2818" max="2818" width="26.1428571428571" style="121" customWidth="1"/>
    <col min="2819" max="2819" width="86.5714285714286" style="121" customWidth="1"/>
    <col min="2820" max="3072" width="9.14285714285714" style="121" customWidth="1"/>
    <col min="3073" max="3073" width="14.7142857142857" style="121" customWidth="1"/>
    <col min="3074" max="3074" width="26.1428571428571" style="121" customWidth="1"/>
    <col min="3075" max="3075" width="86.5714285714286" style="121" customWidth="1"/>
    <col min="3076" max="3328" width="9.14285714285714" style="121" customWidth="1"/>
    <col min="3329" max="3329" width="14.7142857142857" style="121" customWidth="1"/>
    <col min="3330" max="3330" width="26.1428571428571" style="121" customWidth="1"/>
    <col min="3331" max="3331" width="86.5714285714286" style="121" customWidth="1"/>
    <col min="3332" max="3584" width="9.14285714285714" style="121" customWidth="1"/>
    <col min="3585" max="3585" width="14.7142857142857" style="121" customWidth="1"/>
    <col min="3586" max="3586" width="26.1428571428571" style="121" customWidth="1"/>
    <col min="3587" max="3587" width="86.5714285714286" style="121" customWidth="1"/>
    <col min="3588" max="3840" width="9.14285714285714" style="121" customWidth="1"/>
    <col min="3841" max="3841" width="14.7142857142857" style="121" customWidth="1"/>
    <col min="3842" max="3842" width="26.1428571428571" style="121" customWidth="1"/>
    <col min="3843" max="3843" width="86.5714285714286" style="121" customWidth="1"/>
    <col min="3844" max="4096" width="9.14285714285714" style="121" customWidth="1"/>
    <col min="4097" max="4097" width="14.7142857142857" style="121" customWidth="1"/>
    <col min="4098" max="4098" width="26.1428571428571" style="121" customWidth="1"/>
    <col min="4099" max="4099" width="86.5714285714286" style="121" customWidth="1"/>
    <col min="4100" max="4352" width="9.14285714285714" style="121" customWidth="1"/>
    <col min="4353" max="4353" width="14.7142857142857" style="121" customWidth="1"/>
    <col min="4354" max="4354" width="26.1428571428571" style="121" customWidth="1"/>
    <col min="4355" max="4355" width="86.5714285714286" style="121" customWidth="1"/>
    <col min="4356" max="4608" width="9.14285714285714" style="121" customWidth="1"/>
    <col min="4609" max="4609" width="14.7142857142857" style="121" customWidth="1"/>
    <col min="4610" max="4610" width="26.1428571428571" style="121" customWidth="1"/>
    <col min="4611" max="4611" width="86.5714285714286" style="121" customWidth="1"/>
    <col min="4612" max="4864" width="9.14285714285714" style="121" customWidth="1"/>
    <col min="4865" max="4865" width="14.7142857142857" style="121" customWidth="1"/>
    <col min="4866" max="4866" width="26.1428571428571" style="121" customWidth="1"/>
    <col min="4867" max="4867" width="86.5714285714286" style="121" customWidth="1"/>
    <col min="4868" max="5120" width="9.14285714285714" style="121" customWidth="1"/>
    <col min="5121" max="5121" width="14.7142857142857" style="121" customWidth="1"/>
    <col min="5122" max="5122" width="26.1428571428571" style="121" customWidth="1"/>
    <col min="5123" max="5123" width="86.5714285714286" style="121" customWidth="1"/>
    <col min="5124" max="5376" width="9.14285714285714" style="121" customWidth="1"/>
    <col min="5377" max="5377" width="14.7142857142857" style="121" customWidth="1"/>
    <col min="5378" max="5378" width="26.1428571428571" style="121" customWidth="1"/>
    <col min="5379" max="5379" width="86.5714285714286" style="121" customWidth="1"/>
    <col min="5380" max="5632" width="9.14285714285714" style="121" customWidth="1"/>
    <col min="5633" max="5633" width="14.7142857142857" style="121" customWidth="1"/>
    <col min="5634" max="5634" width="26.1428571428571" style="121" customWidth="1"/>
    <col min="5635" max="5635" width="86.5714285714286" style="121" customWidth="1"/>
    <col min="5636" max="5888" width="9.14285714285714" style="121" customWidth="1"/>
    <col min="5889" max="5889" width="14.7142857142857" style="121" customWidth="1"/>
    <col min="5890" max="5890" width="26.1428571428571" style="121" customWidth="1"/>
    <col min="5891" max="5891" width="86.5714285714286" style="121" customWidth="1"/>
    <col min="5892" max="6144" width="9.14285714285714" style="121" customWidth="1"/>
    <col min="6145" max="6145" width="14.7142857142857" style="121" customWidth="1"/>
    <col min="6146" max="6146" width="26.1428571428571" style="121" customWidth="1"/>
    <col min="6147" max="6147" width="86.5714285714286" style="121" customWidth="1"/>
    <col min="6148" max="6400" width="9.14285714285714" style="121" customWidth="1"/>
    <col min="6401" max="6401" width="14.7142857142857" style="121" customWidth="1"/>
    <col min="6402" max="6402" width="26.1428571428571" style="121" customWidth="1"/>
    <col min="6403" max="6403" width="86.5714285714286" style="121" customWidth="1"/>
    <col min="6404" max="6656" width="9.14285714285714" style="121" customWidth="1"/>
    <col min="6657" max="6657" width="14.7142857142857" style="121" customWidth="1"/>
    <col min="6658" max="6658" width="26.1428571428571" style="121" customWidth="1"/>
    <col min="6659" max="6659" width="86.5714285714286" style="121" customWidth="1"/>
    <col min="6660" max="6912" width="9.14285714285714" style="121" customWidth="1"/>
    <col min="6913" max="6913" width="14.7142857142857" style="121" customWidth="1"/>
    <col min="6914" max="6914" width="26.1428571428571" style="121" customWidth="1"/>
    <col min="6915" max="6915" width="86.5714285714286" style="121" customWidth="1"/>
    <col min="6916" max="7168" width="9.14285714285714" style="121" customWidth="1"/>
    <col min="7169" max="7169" width="14.7142857142857" style="121" customWidth="1"/>
    <col min="7170" max="7170" width="26.1428571428571" style="121" customWidth="1"/>
    <col min="7171" max="7171" width="86.5714285714286" style="121" customWidth="1"/>
    <col min="7172" max="7424" width="9.14285714285714" style="121" customWidth="1"/>
    <col min="7425" max="7425" width="14.7142857142857" style="121" customWidth="1"/>
    <col min="7426" max="7426" width="26.1428571428571" style="121" customWidth="1"/>
    <col min="7427" max="7427" width="86.5714285714286" style="121" customWidth="1"/>
    <col min="7428" max="7680" width="9.14285714285714" style="121" customWidth="1"/>
    <col min="7681" max="7681" width="14.7142857142857" style="121" customWidth="1"/>
    <col min="7682" max="7682" width="26.1428571428571" style="121" customWidth="1"/>
    <col min="7683" max="7683" width="86.5714285714286" style="121" customWidth="1"/>
    <col min="7684" max="7936" width="9.14285714285714" style="121" customWidth="1"/>
    <col min="7937" max="7937" width="14.7142857142857" style="121" customWidth="1"/>
    <col min="7938" max="7938" width="26.1428571428571" style="121" customWidth="1"/>
    <col min="7939" max="7939" width="86.5714285714286" style="121" customWidth="1"/>
    <col min="7940" max="8192" width="9.14285714285714" style="121" customWidth="1"/>
    <col min="8193" max="8193" width="14.7142857142857" style="121" customWidth="1"/>
    <col min="8194" max="8194" width="26.1428571428571" style="121" customWidth="1"/>
    <col min="8195" max="8195" width="86.5714285714286" style="121" customWidth="1"/>
    <col min="8196" max="8448" width="9.14285714285714" style="121" customWidth="1"/>
    <col min="8449" max="8449" width="14.7142857142857" style="121" customWidth="1"/>
    <col min="8450" max="8450" width="26.1428571428571" style="121" customWidth="1"/>
    <col min="8451" max="8451" width="86.5714285714286" style="121" customWidth="1"/>
    <col min="8452" max="8704" width="9.14285714285714" style="121" customWidth="1"/>
    <col min="8705" max="8705" width="14.7142857142857" style="121" customWidth="1"/>
    <col min="8706" max="8706" width="26.1428571428571" style="121" customWidth="1"/>
    <col min="8707" max="8707" width="86.5714285714286" style="121" customWidth="1"/>
    <col min="8708" max="8960" width="9.14285714285714" style="121" customWidth="1"/>
    <col min="8961" max="8961" width="14.7142857142857" style="121" customWidth="1"/>
    <col min="8962" max="8962" width="26.1428571428571" style="121" customWidth="1"/>
    <col min="8963" max="8963" width="86.5714285714286" style="121" customWidth="1"/>
    <col min="8964" max="9216" width="9.14285714285714" style="121" customWidth="1"/>
    <col min="9217" max="9217" width="14.7142857142857" style="121" customWidth="1"/>
    <col min="9218" max="9218" width="26.1428571428571" style="121" customWidth="1"/>
    <col min="9219" max="9219" width="86.5714285714286" style="121" customWidth="1"/>
    <col min="9220" max="9472" width="9.14285714285714" style="121" customWidth="1"/>
    <col min="9473" max="9473" width="14.7142857142857" style="121" customWidth="1"/>
    <col min="9474" max="9474" width="26.1428571428571" style="121" customWidth="1"/>
    <col min="9475" max="9475" width="86.5714285714286" style="121" customWidth="1"/>
    <col min="9476" max="9728" width="9.14285714285714" style="121" customWidth="1"/>
    <col min="9729" max="9729" width="14.7142857142857" style="121" customWidth="1"/>
    <col min="9730" max="9730" width="26.1428571428571" style="121" customWidth="1"/>
    <col min="9731" max="9731" width="86.5714285714286" style="121" customWidth="1"/>
    <col min="9732" max="9984" width="9.14285714285714" style="121" customWidth="1"/>
    <col min="9985" max="9985" width="14.7142857142857" style="121" customWidth="1"/>
    <col min="9986" max="9986" width="26.1428571428571" style="121" customWidth="1"/>
    <col min="9987" max="9987" width="86.5714285714286" style="121" customWidth="1"/>
    <col min="9988" max="10240" width="9.14285714285714" style="121" customWidth="1"/>
    <col min="10241" max="10241" width="14.7142857142857" style="121" customWidth="1"/>
    <col min="10242" max="10242" width="26.1428571428571" style="121" customWidth="1"/>
    <col min="10243" max="10243" width="86.5714285714286" style="121" customWidth="1"/>
    <col min="10244" max="10496" width="9.14285714285714" style="121" customWidth="1"/>
    <col min="10497" max="10497" width="14.7142857142857" style="121" customWidth="1"/>
    <col min="10498" max="10498" width="26.1428571428571" style="121" customWidth="1"/>
    <col min="10499" max="10499" width="86.5714285714286" style="121" customWidth="1"/>
    <col min="10500" max="10752" width="9.14285714285714" style="121" customWidth="1"/>
    <col min="10753" max="10753" width="14.7142857142857" style="121" customWidth="1"/>
    <col min="10754" max="10754" width="26.1428571428571" style="121" customWidth="1"/>
    <col min="10755" max="10755" width="86.5714285714286" style="121" customWidth="1"/>
    <col min="10756" max="11008" width="9.14285714285714" style="121" customWidth="1"/>
    <col min="11009" max="11009" width="14.7142857142857" style="121" customWidth="1"/>
    <col min="11010" max="11010" width="26.1428571428571" style="121" customWidth="1"/>
    <col min="11011" max="11011" width="86.5714285714286" style="121" customWidth="1"/>
    <col min="11012" max="11264" width="9.14285714285714" style="121" customWidth="1"/>
    <col min="11265" max="11265" width="14.7142857142857" style="121" customWidth="1"/>
    <col min="11266" max="11266" width="26.1428571428571" style="121" customWidth="1"/>
    <col min="11267" max="11267" width="86.5714285714286" style="121" customWidth="1"/>
    <col min="11268" max="11520" width="9.14285714285714" style="121" customWidth="1"/>
    <col min="11521" max="11521" width="14.7142857142857" style="121" customWidth="1"/>
    <col min="11522" max="11522" width="26.1428571428571" style="121" customWidth="1"/>
    <col min="11523" max="11523" width="86.5714285714286" style="121" customWidth="1"/>
    <col min="11524" max="11776" width="9.14285714285714" style="121" customWidth="1"/>
    <col min="11777" max="11777" width="14.7142857142857" style="121" customWidth="1"/>
    <col min="11778" max="11778" width="26.1428571428571" style="121" customWidth="1"/>
    <col min="11779" max="11779" width="86.5714285714286" style="121" customWidth="1"/>
    <col min="11780" max="12032" width="9.14285714285714" style="121" customWidth="1"/>
    <col min="12033" max="12033" width="14.7142857142857" style="121" customWidth="1"/>
    <col min="12034" max="12034" width="26.1428571428571" style="121" customWidth="1"/>
    <col min="12035" max="12035" width="86.5714285714286" style="121" customWidth="1"/>
    <col min="12036" max="12288" width="9.14285714285714" style="121" customWidth="1"/>
    <col min="12289" max="12289" width="14.7142857142857" style="121" customWidth="1"/>
    <col min="12290" max="12290" width="26.1428571428571" style="121" customWidth="1"/>
    <col min="12291" max="12291" width="86.5714285714286" style="121" customWidth="1"/>
    <col min="12292" max="12544" width="9.14285714285714" style="121" customWidth="1"/>
    <col min="12545" max="12545" width="14.7142857142857" style="121" customWidth="1"/>
    <col min="12546" max="12546" width="26.1428571428571" style="121" customWidth="1"/>
    <col min="12547" max="12547" width="86.5714285714286" style="121" customWidth="1"/>
    <col min="12548" max="12800" width="9.14285714285714" style="121" customWidth="1"/>
    <col min="12801" max="12801" width="14.7142857142857" style="121" customWidth="1"/>
    <col min="12802" max="12802" width="26.1428571428571" style="121" customWidth="1"/>
    <col min="12803" max="12803" width="86.5714285714286" style="121" customWidth="1"/>
    <col min="12804" max="13056" width="9.14285714285714" style="121" customWidth="1"/>
    <col min="13057" max="13057" width="14.7142857142857" style="121" customWidth="1"/>
    <col min="13058" max="13058" width="26.1428571428571" style="121" customWidth="1"/>
    <col min="13059" max="13059" width="86.5714285714286" style="121" customWidth="1"/>
    <col min="13060" max="13312" width="9.14285714285714" style="121" customWidth="1"/>
    <col min="13313" max="13313" width="14.7142857142857" style="121" customWidth="1"/>
    <col min="13314" max="13314" width="26.1428571428571" style="121" customWidth="1"/>
    <col min="13315" max="13315" width="86.5714285714286" style="121" customWidth="1"/>
    <col min="13316" max="13568" width="9.14285714285714" style="121" customWidth="1"/>
    <col min="13569" max="13569" width="14.7142857142857" style="121" customWidth="1"/>
    <col min="13570" max="13570" width="26.1428571428571" style="121" customWidth="1"/>
    <col min="13571" max="13571" width="86.5714285714286" style="121" customWidth="1"/>
    <col min="13572" max="13824" width="9.14285714285714" style="121" customWidth="1"/>
    <col min="13825" max="13825" width="14.7142857142857" style="121" customWidth="1"/>
    <col min="13826" max="13826" width="26.1428571428571" style="121" customWidth="1"/>
    <col min="13827" max="13827" width="86.5714285714286" style="121" customWidth="1"/>
    <col min="13828" max="14080" width="9.14285714285714" style="121" customWidth="1"/>
    <col min="14081" max="14081" width="14.7142857142857" style="121" customWidth="1"/>
    <col min="14082" max="14082" width="26.1428571428571" style="121" customWidth="1"/>
    <col min="14083" max="14083" width="86.5714285714286" style="121" customWidth="1"/>
    <col min="14084" max="14336" width="9.14285714285714" style="121" customWidth="1"/>
    <col min="14337" max="14337" width="14.7142857142857" style="121" customWidth="1"/>
    <col min="14338" max="14338" width="26.1428571428571" style="121" customWidth="1"/>
    <col min="14339" max="14339" width="86.5714285714286" style="121" customWidth="1"/>
    <col min="14340" max="14592" width="9.14285714285714" style="121" customWidth="1"/>
    <col min="14593" max="14593" width="14.7142857142857" style="121" customWidth="1"/>
    <col min="14594" max="14594" width="26.1428571428571" style="121" customWidth="1"/>
    <col min="14595" max="14595" width="86.5714285714286" style="121" customWidth="1"/>
    <col min="14596" max="14848" width="9.14285714285714" style="121" customWidth="1"/>
    <col min="14849" max="14849" width="14.7142857142857" style="121" customWidth="1"/>
    <col min="14850" max="14850" width="26.1428571428571" style="121" customWidth="1"/>
    <col min="14851" max="14851" width="86.5714285714286" style="121" customWidth="1"/>
    <col min="14852" max="15104" width="9.14285714285714" style="121" customWidth="1"/>
    <col min="15105" max="15105" width="14.7142857142857" style="121" customWidth="1"/>
    <col min="15106" max="15106" width="26.1428571428571" style="121" customWidth="1"/>
    <col min="15107" max="15107" width="86.5714285714286" style="121" customWidth="1"/>
    <col min="15108" max="15360" width="9.14285714285714" style="121" customWidth="1"/>
    <col min="15361" max="15361" width="14.7142857142857" style="121" customWidth="1"/>
    <col min="15362" max="15362" width="26.1428571428571" style="121" customWidth="1"/>
    <col min="15363" max="15363" width="86.5714285714286" style="121" customWidth="1"/>
    <col min="15364" max="15616" width="9.14285714285714" style="121" customWidth="1"/>
    <col min="15617" max="15617" width="14.7142857142857" style="121" customWidth="1"/>
    <col min="15618" max="15618" width="26.1428571428571" style="121" customWidth="1"/>
    <col min="15619" max="15619" width="86.5714285714286" style="121" customWidth="1"/>
    <col min="15620" max="15872" width="9.14285714285714" style="121" customWidth="1"/>
    <col min="15873" max="15873" width="14.7142857142857" style="121" customWidth="1"/>
    <col min="15874" max="15874" width="26.1428571428571" style="121" customWidth="1"/>
    <col min="15875" max="15875" width="86.5714285714286" style="121" customWidth="1"/>
    <col min="15876" max="16128" width="9.14285714285714" style="121" customWidth="1"/>
    <col min="16129" max="16129" width="14.7142857142857" style="121" customWidth="1"/>
    <col min="16130" max="16130" width="26.1428571428571" style="121" customWidth="1"/>
    <col min="16131" max="16131" width="86.5714285714286" style="121" customWidth="1"/>
    <col min="16132" max="16384" width="9.14285714285714" style="121" customWidth="1"/>
  </cols>
  <sheetData>
    <row r="1" ht="29.25" customHeight="1" spans="1:3">
      <c r="A1" s="253"/>
      <c r="B1" s="254"/>
      <c r="C1" s="255" t="s">
        <v>77</v>
      </c>
    </row>
    <row r="2" ht="15.6" customHeight="1" spans="1:3">
      <c r="A2" s="253"/>
      <c r="B2" s="254"/>
      <c r="C2" s="255" t="s">
        <v>78</v>
      </c>
    </row>
    <row r="3" s="121" customFormat="1" ht="15" spans="1:3">
      <c r="A3" s="256"/>
      <c r="B3" s="256"/>
      <c r="C3" s="257"/>
    </row>
    <row r="4" ht="15" spans="1:3">
      <c r="A4" s="256"/>
      <c r="B4" s="256"/>
      <c r="C4" s="258"/>
    </row>
    <row r="5" ht="15.75" spans="1:3">
      <c r="A5" s="259" t="s">
        <v>79</v>
      </c>
      <c r="B5" s="259"/>
      <c r="C5" s="259"/>
    </row>
    <row r="6" ht="24.4" customHeight="1" spans="1:3">
      <c r="A6" s="260" t="s">
        <v>80</v>
      </c>
      <c r="B6" s="260"/>
      <c r="C6" s="260"/>
    </row>
    <row r="7" ht="15.75" spans="1:3">
      <c r="A7" s="261"/>
      <c r="B7" s="261"/>
      <c r="C7" s="97"/>
    </row>
    <row r="8" ht="15.75" spans="1:3">
      <c r="A8" s="262" t="s">
        <v>6</v>
      </c>
      <c r="B8" s="263"/>
      <c r="C8" s="264" t="s">
        <v>7</v>
      </c>
    </row>
    <row r="9" ht="47.25" spans="1:3">
      <c r="A9" s="262" t="s">
        <v>8</v>
      </c>
      <c r="B9" s="262" t="s">
        <v>9</v>
      </c>
      <c r="C9" s="265"/>
    </row>
    <row r="10" ht="15" spans="1:3">
      <c r="A10" s="249">
        <v>812</v>
      </c>
      <c r="B10" s="266" t="s">
        <v>81</v>
      </c>
      <c r="C10" s="267" t="s">
        <v>82</v>
      </c>
    </row>
    <row r="11" ht="45" spans="1:3">
      <c r="A11" s="249">
        <v>812</v>
      </c>
      <c r="B11" s="266" t="s">
        <v>83</v>
      </c>
      <c r="C11" s="267" t="s">
        <v>84</v>
      </c>
    </row>
    <row r="12" ht="30" spans="1:3">
      <c r="A12" s="249">
        <v>812</v>
      </c>
      <c r="B12" s="266" t="s">
        <v>85</v>
      </c>
      <c r="C12" s="267" t="s">
        <v>86</v>
      </c>
    </row>
    <row r="13" ht="15" spans="1:3">
      <c r="A13" s="249">
        <v>812</v>
      </c>
      <c r="B13" s="266" t="s">
        <v>87</v>
      </c>
      <c r="C13" s="267" t="s">
        <v>88</v>
      </c>
    </row>
    <row r="14" ht="30" spans="1:3">
      <c r="A14" s="249">
        <v>812</v>
      </c>
      <c r="B14" s="266" t="s">
        <v>89</v>
      </c>
      <c r="C14" s="267" t="s">
        <v>90</v>
      </c>
    </row>
    <row r="15" ht="30" spans="1:3">
      <c r="A15" s="249">
        <v>812</v>
      </c>
      <c r="B15" s="266" t="s">
        <v>91</v>
      </c>
      <c r="C15" s="267" t="s">
        <v>92</v>
      </c>
    </row>
    <row r="16" ht="45" spans="1:3">
      <c r="A16" s="249">
        <v>812</v>
      </c>
      <c r="B16" s="248" t="s">
        <v>93</v>
      </c>
      <c r="C16" s="268" t="s">
        <v>94</v>
      </c>
    </row>
    <row r="17" ht="45" spans="1:3">
      <c r="A17" s="249">
        <v>812</v>
      </c>
      <c r="B17" s="266" t="s">
        <v>95</v>
      </c>
      <c r="C17" s="267" t="s">
        <v>96</v>
      </c>
    </row>
    <row r="18" ht="15" spans="1:3">
      <c r="A18" s="249">
        <v>812</v>
      </c>
      <c r="B18" s="248" t="s">
        <v>97</v>
      </c>
      <c r="C18" s="268" t="s">
        <v>98</v>
      </c>
    </row>
    <row r="19" ht="30" spans="1:3">
      <c r="A19" s="249">
        <v>812</v>
      </c>
      <c r="B19" s="248" t="s">
        <v>99</v>
      </c>
      <c r="C19" s="268" t="s">
        <v>100</v>
      </c>
    </row>
    <row r="20" ht="15" spans="1:3">
      <c r="A20" s="249">
        <v>812</v>
      </c>
      <c r="B20" s="266" t="s">
        <v>101</v>
      </c>
      <c r="C20" s="269" t="s">
        <v>102</v>
      </c>
    </row>
    <row r="21" ht="60" spans="1:3">
      <c r="A21" s="249">
        <v>812</v>
      </c>
      <c r="B21" s="266" t="s">
        <v>103</v>
      </c>
      <c r="C21" s="270" t="s">
        <v>104</v>
      </c>
    </row>
    <row r="22" ht="45" spans="1:3">
      <c r="A22" s="249">
        <v>812</v>
      </c>
      <c r="B22" s="271" t="s">
        <v>105</v>
      </c>
      <c r="C22" s="268" t="s">
        <v>106</v>
      </c>
    </row>
    <row r="23" ht="30" spans="1:3">
      <c r="A23" s="249">
        <v>812</v>
      </c>
      <c r="B23" s="271" t="s">
        <v>107</v>
      </c>
      <c r="C23" s="268" t="s">
        <v>108</v>
      </c>
    </row>
  </sheetData>
  <mergeCells count="4">
    <mergeCell ref="A5:C5"/>
    <mergeCell ref="A6:C6"/>
    <mergeCell ref="A8:B8"/>
    <mergeCell ref="C8:C9"/>
  </mergeCells>
  <pageMargins left="0" right="0" top="0" bottom="0" header="0.511811017990112" footer="0.511811017990112"/>
  <pageSetup paperSize="9" scale="77" orientation="portrait"/>
  <headerFooter>
    <oddHeader>&amp;CСтраница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"/>
    </sheetView>
  </sheetViews>
  <sheetFormatPr defaultColWidth="9.14285714285714" defaultRowHeight="15" outlineLevelRow="4" outlineLevelCol="4"/>
  <cols>
    <col min="1" max="1" width="25.1428571428571" style="244" customWidth="1"/>
    <col min="2" max="2" width="29.2857142857143" style="244" customWidth="1"/>
    <col min="3" max="3" width="29.4285714285714" style="244" customWidth="1"/>
    <col min="4" max="16384" width="9.14285714285714" customWidth="1"/>
  </cols>
  <sheetData>
    <row r="1" ht="97.5" customHeight="1" spans="2:3">
      <c r="B1" s="245" t="s">
        <v>109</v>
      </c>
      <c r="C1" s="245"/>
    </row>
    <row r="2" ht="72" customHeight="1" spans="1:5">
      <c r="A2" s="246" t="s">
        <v>110</v>
      </c>
      <c r="B2" s="246"/>
      <c r="C2" s="246"/>
      <c r="E2" s="247"/>
    </row>
    <row r="3" ht="99" spans="1:3">
      <c r="A3" s="248" t="s">
        <v>111</v>
      </c>
      <c r="B3" s="248" t="s">
        <v>112</v>
      </c>
      <c r="C3" s="248" t="s">
        <v>113</v>
      </c>
    </row>
    <row r="4" ht="49.5" customHeight="1" spans="1:3">
      <c r="A4" s="249">
        <v>812</v>
      </c>
      <c r="B4" s="250" t="s">
        <v>114</v>
      </c>
      <c r="C4" s="251" t="s">
        <v>115</v>
      </c>
    </row>
    <row r="5" ht="45" spans="1:3">
      <c r="A5" s="249">
        <v>812</v>
      </c>
      <c r="B5" s="250" t="s">
        <v>116</v>
      </c>
      <c r="C5" s="251" t="s">
        <v>117</v>
      </c>
    </row>
  </sheetData>
  <mergeCells count="2">
    <mergeCell ref="B1:C1"/>
    <mergeCell ref="A2:C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workbookViewId="0">
      <selection activeCell="A1" sqref="A1"/>
    </sheetView>
  </sheetViews>
  <sheetFormatPr defaultColWidth="9.14285714285714" defaultRowHeight="15" outlineLevelCol="4"/>
  <cols>
    <col min="4" max="4" width="43.8571428571429" customWidth="1"/>
    <col min="5" max="5" width="32.2857142857143" customWidth="1"/>
  </cols>
  <sheetData>
    <row r="1" ht="55.5" customHeight="1" spans="1:5">
      <c r="A1" s="75"/>
      <c r="B1" s="227" t="s">
        <v>118</v>
      </c>
      <c r="C1" s="227"/>
      <c r="D1" s="227"/>
      <c r="E1" s="227"/>
    </row>
    <row r="2" spans="1:5">
      <c r="A2" s="75"/>
      <c r="B2" s="228"/>
      <c r="C2" s="228"/>
      <c r="D2" s="228"/>
      <c r="E2" s="228"/>
    </row>
    <row r="3" ht="57" customHeight="1" spans="1:5">
      <c r="A3" s="75"/>
      <c r="B3" s="76" t="s">
        <v>119</v>
      </c>
      <c r="C3" s="76"/>
      <c r="D3" s="76"/>
      <c r="E3" s="76"/>
    </row>
    <row r="4" spans="1:5">
      <c r="A4" s="75"/>
      <c r="B4" s="75"/>
      <c r="C4" s="75"/>
      <c r="D4" s="75"/>
      <c r="E4" s="75"/>
    </row>
    <row r="5" ht="30.75" customHeight="1" spans="1:5">
      <c r="A5" s="75"/>
      <c r="B5" s="229" t="s">
        <v>120</v>
      </c>
      <c r="C5" s="230"/>
      <c r="D5" s="230"/>
      <c r="E5" s="231"/>
    </row>
    <row r="6" spans="1:5">
      <c r="A6" s="75"/>
      <c r="B6" s="79" t="s">
        <v>121</v>
      </c>
      <c r="C6" s="80"/>
      <c r="D6" s="81"/>
      <c r="E6" s="232">
        <v>1</v>
      </c>
    </row>
    <row r="7" ht="29.25" customHeight="1" spans="1:5">
      <c r="A7" s="75"/>
      <c r="B7" s="233" t="s">
        <v>122</v>
      </c>
      <c r="C7" s="234"/>
      <c r="D7" s="234"/>
      <c r="E7" s="235"/>
    </row>
    <row r="8" spans="1:5">
      <c r="A8" s="75"/>
      <c r="B8" s="79" t="s">
        <v>123</v>
      </c>
      <c r="C8" s="80"/>
      <c r="D8" s="81"/>
      <c r="E8" s="236">
        <v>1</v>
      </c>
    </row>
    <row r="9" spans="1:5">
      <c r="A9" s="75"/>
      <c r="B9" s="79" t="s">
        <v>124</v>
      </c>
      <c r="C9" s="80"/>
      <c r="D9" s="81"/>
      <c r="E9" s="232">
        <v>0.5</v>
      </c>
    </row>
    <row r="10" spans="1:5">
      <c r="A10" s="75"/>
      <c r="B10" s="79" t="s">
        <v>125</v>
      </c>
      <c r="C10" s="80"/>
      <c r="D10" s="81"/>
      <c r="E10" s="232">
        <v>1</v>
      </c>
    </row>
    <row r="11" spans="1:5">
      <c r="A11" s="75"/>
      <c r="B11" s="79" t="s">
        <v>126</v>
      </c>
      <c r="C11" s="80"/>
      <c r="D11" s="81"/>
      <c r="E11" s="232">
        <v>1</v>
      </c>
    </row>
    <row r="12" spans="1:5">
      <c r="A12" s="75"/>
      <c r="B12" s="79" t="s">
        <v>127</v>
      </c>
      <c r="C12" s="80"/>
      <c r="D12" s="81"/>
      <c r="E12" s="232">
        <v>1</v>
      </c>
    </row>
    <row r="13" spans="1:5">
      <c r="A13" s="75"/>
      <c r="B13" s="237" t="s">
        <v>128</v>
      </c>
      <c r="C13" s="238"/>
      <c r="D13" s="238"/>
      <c r="E13" s="239"/>
    </row>
    <row r="14" spans="1:5">
      <c r="A14" s="75"/>
      <c r="B14" s="79" t="s">
        <v>129</v>
      </c>
      <c r="C14" s="80"/>
      <c r="D14" s="81"/>
      <c r="E14" s="232">
        <v>1</v>
      </c>
    </row>
    <row r="15" spans="1:5">
      <c r="A15" s="75"/>
      <c r="B15" s="240" t="s">
        <v>130</v>
      </c>
      <c r="C15" s="241"/>
      <c r="D15" s="241"/>
      <c r="E15" s="242"/>
    </row>
    <row r="16" spans="1:5">
      <c r="A16" s="75"/>
      <c r="B16" s="79" t="s">
        <v>131</v>
      </c>
      <c r="C16" s="80"/>
      <c r="D16" s="81"/>
      <c r="E16" s="232">
        <v>1</v>
      </c>
    </row>
    <row r="17" spans="1:5">
      <c r="A17" s="75"/>
      <c r="B17" s="79" t="s">
        <v>132</v>
      </c>
      <c r="C17" s="80"/>
      <c r="D17" s="81"/>
      <c r="E17" s="243">
        <v>0.5</v>
      </c>
    </row>
    <row r="18" spans="1:5">
      <c r="A18" s="75"/>
      <c r="B18" s="237" t="s">
        <v>133</v>
      </c>
      <c r="C18" s="238"/>
      <c r="D18" s="238"/>
      <c r="E18" s="239"/>
    </row>
    <row r="19" spans="1:5">
      <c r="A19" s="75"/>
      <c r="B19" s="79" t="s">
        <v>134</v>
      </c>
      <c r="C19" s="80"/>
      <c r="D19" s="81"/>
      <c r="E19" s="232">
        <v>1</v>
      </c>
    </row>
    <row r="20" spans="1:5">
      <c r="A20" s="75"/>
      <c r="B20" s="79" t="s">
        <v>135</v>
      </c>
      <c r="C20" s="80"/>
      <c r="D20" s="81"/>
      <c r="E20" s="243">
        <v>1</v>
      </c>
    </row>
    <row r="21" spans="1:5">
      <c r="A21" s="75"/>
      <c r="B21" s="79" t="s">
        <v>136</v>
      </c>
      <c r="C21" s="80"/>
      <c r="D21" s="81"/>
      <c r="E21" s="243">
        <v>1</v>
      </c>
    </row>
    <row r="22" spans="1:5">
      <c r="A22" s="75"/>
      <c r="B22" s="79" t="s">
        <v>137</v>
      </c>
      <c r="C22" s="80"/>
      <c r="D22" s="81"/>
      <c r="E22" s="243">
        <v>1</v>
      </c>
    </row>
    <row r="23" spans="1:5">
      <c r="A23" s="75"/>
      <c r="B23" s="237" t="s">
        <v>138</v>
      </c>
      <c r="C23" s="238"/>
      <c r="D23" s="238"/>
      <c r="E23" s="239"/>
    </row>
    <row r="24" spans="1:5">
      <c r="A24" s="75"/>
      <c r="B24" s="83" t="s">
        <v>139</v>
      </c>
      <c r="C24" s="92"/>
      <c r="D24" s="93"/>
      <c r="E24" s="243">
        <v>1</v>
      </c>
    </row>
    <row r="25" spans="1:5">
      <c r="A25" s="75"/>
      <c r="B25" s="79" t="s">
        <v>140</v>
      </c>
      <c r="C25" s="80"/>
      <c r="D25" s="81"/>
      <c r="E25" s="232">
        <v>1</v>
      </c>
    </row>
    <row r="26" spans="1:5">
      <c r="A26" s="75"/>
      <c r="B26" s="237" t="s">
        <v>141</v>
      </c>
      <c r="C26" s="238"/>
      <c r="D26" s="238"/>
      <c r="E26" s="239"/>
    </row>
    <row r="27" spans="1:5">
      <c r="A27" s="75"/>
      <c r="B27" s="83" t="s">
        <v>142</v>
      </c>
      <c r="C27" s="92"/>
      <c r="D27" s="93"/>
      <c r="E27" s="243">
        <v>1</v>
      </c>
    </row>
    <row r="28" spans="1:5">
      <c r="A28" s="75"/>
      <c r="B28" s="79" t="s">
        <v>143</v>
      </c>
      <c r="C28" s="80"/>
      <c r="D28" s="81"/>
      <c r="E28" s="232">
        <v>1</v>
      </c>
    </row>
    <row r="29" spans="1:5">
      <c r="A29" s="75"/>
      <c r="B29" s="237" t="s">
        <v>144</v>
      </c>
      <c r="C29" s="238"/>
      <c r="D29" s="238"/>
      <c r="E29" s="239"/>
    </row>
    <row r="30" spans="1:5">
      <c r="A30" s="75"/>
      <c r="B30" s="79" t="s">
        <v>145</v>
      </c>
      <c r="C30" s="80"/>
      <c r="D30" s="81"/>
      <c r="E30" s="232">
        <v>1</v>
      </c>
    </row>
    <row r="31" spans="1:5">
      <c r="A31" s="75"/>
      <c r="B31" s="83" t="s">
        <v>146</v>
      </c>
      <c r="C31" s="92"/>
      <c r="D31" s="93"/>
      <c r="E31" s="232">
        <v>1</v>
      </c>
    </row>
    <row r="32" spans="1:5">
      <c r="A32" s="75"/>
      <c r="B32" s="83" t="s">
        <v>147</v>
      </c>
      <c r="C32" s="92"/>
      <c r="D32" s="93"/>
      <c r="E32" s="232">
        <v>1</v>
      </c>
    </row>
    <row r="33" spans="1:5">
      <c r="A33" s="75"/>
      <c r="B33" s="83" t="s">
        <v>148</v>
      </c>
      <c r="C33" s="92"/>
      <c r="D33" s="93"/>
      <c r="E33" s="232">
        <v>1</v>
      </c>
    </row>
    <row r="34" spans="1:5">
      <c r="A34" s="75"/>
      <c r="B34" s="83" t="s">
        <v>149</v>
      </c>
      <c r="C34" s="92"/>
      <c r="D34" s="93"/>
      <c r="E34" s="232">
        <v>1</v>
      </c>
    </row>
    <row r="35" spans="1:5">
      <c r="A35" s="75"/>
      <c r="B35" s="83" t="s">
        <v>150</v>
      </c>
      <c r="C35" s="92"/>
      <c r="D35" s="93"/>
      <c r="E35" s="232">
        <v>1</v>
      </c>
    </row>
  </sheetData>
  <mergeCells count="33">
    <mergeCell ref="B1:E1"/>
    <mergeCell ref="B3:E3"/>
    <mergeCell ref="B5:E5"/>
    <mergeCell ref="B6:D6"/>
    <mergeCell ref="B7:E7"/>
    <mergeCell ref="B8:D8"/>
    <mergeCell ref="B9:D9"/>
    <mergeCell ref="B10:D10"/>
    <mergeCell ref="B11:D11"/>
    <mergeCell ref="B12:D12"/>
    <mergeCell ref="B13:E13"/>
    <mergeCell ref="B14:D14"/>
    <mergeCell ref="B15:E15"/>
    <mergeCell ref="B16:D16"/>
    <mergeCell ref="B17:D17"/>
    <mergeCell ref="B18:E18"/>
    <mergeCell ref="B19:D19"/>
    <mergeCell ref="B20:D20"/>
    <mergeCell ref="B21:D21"/>
    <mergeCell ref="B22:D22"/>
    <mergeCell ref="B23:E23"/>
    <mergeCell ref="B24:D24"/>
    <mergeCell ref="B25:D25"/>
    <mergeCell ref="B26:E26"/>
    <mergeCell ref="B27:D27"/>
    <mergeCell ref="B28:D28"/>
    <mergeCell ref="B29:E29"/>
    <mergeCell ref="B30:D30"/>
    <mergeCell ref="B31:D31"/>
    <mergeCell ref="B32:D32"/>
    <mergeCell ref="B33:D33"/>
    <mergeCell ref="B34:D34"/>
    <mergeCell ref="B35:D35"/>
  </mergeCells>
  <pageMargins left="0.708661377429962" right="0.708661377429962" top="0.748031497001648" bottom="0.748031497001648" header="0.31496062874794" footer="0.31496062874794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7"/>
  <sheetViews>
    <sheetView tabSelected="1" workbookViewId="0">
      <selection activeCell="S1" sqref="S1:U3"/>
    </sheetView>
  </sheetViews>
  <sheetFormatPr defaultColWidth="9.14285714285714" defaultRowHeight="12.75"/>
  <cols>
    <col min="1" max="1" width="1.57142857142857" style="30" customWidth="1"/>
    <col min="2" max="13" width="9.14285714285714" style="30" hidden="1" customWidth="1"/>
    <col min="14" max="14" width="49.5714285714286" style="30" customWidth="1"/>
    <col min="15" max="15" width="6.85714285714286" style="30" customWidth="1"/>
    <col min="16" max="16" width="5.71428571428571" style="30" customWidth="1"/>
    <col min="17" max="17" width="18.4285714285714" style="30" customWidth="1"/>
    <col min="18" max="18" width="6.85714285714286" style="30" customWidth="1"/>
    <col min="19" max="19" width="17" style="30" customWidth="1"/>
    <col min="20" max="20" width="17.1428571428571" style="30" customWidth="1"/>
    <col min="21" max="21" width="18.5714285714286" style="30" customWidth="1"/>
    <col min="22" max="23" width="9.14285714285714" style="30" hidden="1" customWidth="1"/>
    <col min="24" max="24" width="0.142857142857143" style="30" customWidth="1"/>
    <col min="25" max="16384" width="9.14285714285714" style="30" customWidth="1"/>
  </cols>
  <sheetData>
    <row r="1" ht="14.25" customHeight="1" spans="14:21">
      <c r="N1" s="99"/>
      <c r="O1" s="99"/>
      <c r="P1" s="99"/>
      <c r="Q1" s="99"/>
      <c r="R1" s="99"/>
      <c r="S1" s="224" t="s">
        <v>151</v>
      </c>
      <c r="T1" s="207"/>
      <c r="U1" s="207"/>
    </row>
    <row r="2" ht="14.25" customHeight="1" spans="14:21">
      <c r="N2" s="99"/>
      <c r="O2" s="99"/>
      <c r="P2" s="99"/>
      <c r="Q2" s="99"/>
      <c r="R2" s="99"/>
      <c r="S2" s="207"/>
      <c r="T2" s="207"/>
      <c r="U2" s="207"/>
    </row>
    <row r="3" ht="19.5" customHeight="1" spans="14:21">
      <c r="N3" s="99"/>
      <c r="O3" s="99"/>
      <c r="P3" s="99"/>
      <c r="Q3" s="99"/>
      <c r="R3" s="99"/>
      <c r="S3" s="207"/>
      <c r="T3" s="207"/>
      <c r="U3" s="207"/>
    </row>
    <row r="4" ht="14.25" customHeight="1" spans="1:2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8"/>
      <c r="O4" s="38"/>
      <c r="P4" s="38"/>
      <c r="Q4" s="38"/>
      <c r="R4" s="38"/>
      <c r="S4" s="99"/>
      <c r="T4" s="99"/>
      <c r="U4" s="99"/>
      <c r="V4" s="31"/>
      <c r="W4" s="31"/>
      <c r="X4" s="31"/>
    </row>
    <row r="5" ht="14.25" customHeight="1" spans="1:24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8"/>
      <c r="O5" s="38"/>
      <c r="P5" s="38"/>
      <c r="Q5" s="38"/>
      <c r="R5" s="38"/>
      <c r="S5" s="99"/>
      <c r="T5" s="99"/>
      <c r="U5" s="99"/>
      <c r="V5" s="31"/>
      <c r="W5" s="31"/>
      <c r="X5" s="31"/>
    </row>
    <row r="6" ht="14.25" customHeight="1" spans="1:24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220" t="s">
        <v>152</v>
      </c>
      <c r="O6" s="220"/>
      <c r="P6" s="220"/>
      <c r="Q6" s="220"/>
      <c r="R6" s="220"/>
      <c r="S6" s="220"/>
      <c r="T6" s="220"/>
      <c r="U6" s="220"/>
      <c r="V6" s="31"/>
      <c r="W6" s="31"/>
      <c r="X6" s="31"/>
    </row>
    <row r="7" ht="14.25" customHeight="1" spans="1:24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220"/>
      <c r="O7" s="220"/>
      <c r="P7" s="220"/>
      <c r="Q7" s="220"/>
      <c r="R7" s="220"/>
      <c r="S7" s="220"/>
      <c r="T7" s="220"/>
      <c r="U7" s="220"/>
      <c r="V7" s="31"/>
      <c r="W7" s="31"/>
      <c r="X7" s="31"/>
    </row>
    <row r="8" spans="1:24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220"/>
      <c r="O8" s="220"/>
      <c r="P8" s="220"/>
      <c r="Q8" s="220"/>
      <c r="R8" s="220"/>
      <c r="S8" s="220"/>
      <c r="T8" s="220"/>
      <c r="U8" s="220"/>
      <c r="V8" s="31"/>
      <c r="W8" s="31"/>
      <c r="X8" s="31"/>
    </row>
    <row r="9" customHeight="1" spans="1:24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99"/>
      <c r="O9" s="99"/>
      <c r="P9" s="99"/>
      <c r="Q9" s="99"/>
      <c r="R9" s="99"/>
      <c r="S9" s="99"/>
      <c r="T9" s="99"/>
      <c r="U9" s="99"/>
      <c r="V9" s="31"/>
      <c r="W9" s="31"/>
      <c r="X9" s="31"/>
    </row>
    <row r="10" customHeight="1" spans="1:2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38"/>
      <c r="S10" s="42" t="s">
        <v>153</v>
      </c>
      <c r="T10" s="42"/>
      <c r="U10" s="42"/>
      <c r="V10" s="31"/>
      <c r="W10" s="31"/>
      <c r="X10" s="31"/>
    </row>
    <row r="11" ht="15.75" customHeight="1" spans="1:2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196" t="s">
        <v>154</v>
      </c>
      <c r="O11" s="196" t="s">
        <v>155</v>
      </c>
      <c r="P11" s="196" t="s">
        <v>156</v>
      </c>
      <c r="Q11" s="196" t="s">
        <v>157</v>
      </c>
      <c r="R11" s="196" t="s">
        <v>158</v>
      </c>
      <c r="S11" s="209" t="s">
        <v>159</v>
      </c>
      <c r="T11" s="209" t="s">
        <v>159</v>
      </c>
      <c r="U11" s="209" t="s">
        <v>159</v>
      </c>
      <c r="V11" s="31"/>
      <c r="W11" s="31"/>
      <c r="X11" s="31"/>
    </row>
    <row r="12" ht="34.5" spans="1:24">
      <c r="A12" s="31"/>
      <c r="B12" s="33"/>
      <c r="C12" s="33" t="s">
        <v>160</v>
      </c>
      <c r="D12" s="33"/>
      <c r="E12" s="33"/>
      <c r="F12" s="33"/>
      <c r="G12" s="33"/>
      <c r="H12" s="33"/>
      <c r="I12" s="33" t="s">
        <v>158</v>
      </c>
      <c r="J12" s="33"/>
      <c r="K12" s="33"/>
      <c r="L12" s="33"/>
      <c r="M12" s="33"/>
      <c r="N12" s="197"/>
      <c r="O12" s="197"/>
      <c r="P12" s="197"/>
      <c r="Q12" s="197"/>
      <c r="R12" s="197"/>
      <c r="S12" s="210" t="s">
        <v>161</v>
      </c>
      <c r="T12" s="210" t="s">
        <v>162</v>
      </c>
      <c r="U12" s="210" t="s">
        <v>163</v>
      </c>
      <c r="V12" s="211"/>
      <c r="W12" s="211"/>
      <c r="X12" s="31"/>
    </row>
    <row r="13" ht="16.5" spans="1:24">
      <c r="A13" s="31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98">
        <v>1</v>
      </c>
      <c r="O13" s="199">
        <v>2</v>
      </c>
      <c r="P13" s="199">
        <v>3</v>
      </c>
      <c r="Q13" s="199">
        <v>4</v>
      </c>
      <c r="R13" s="199">
        <v>5</v>
      </c>
      <c r="S13" s="197">
        <v>6</v>
      </c>
      <c r="T13" s="197">
        <v>7</v>
      </c>
      <c r="U13" s="197">
        <v>8</v>
      </c>
      <c r="V13" s="211"/>
      <c r="W13" s="211"/>
      <c r="X13" s="31"/>
    </row>
    <row r="14" s="30" customFormat="1" ht="15.75" spans="1:24">
      <c r="A14" s="193"/>
      <c r="B14" s="218" t="s">
        <v>164</v>
      </c>
      <c r="C14" s="219"/>
      <c r="D14" s="219"/>
      <c r="E14" s="219"/>
      <c r="F14" s="219"/>
      <c r="G14" s="219"/>
      <c r="H14" s="219"/>
      <c r="I14" s="219"/>
      <c r="J14" s="219"/>
      <c r="K14" s="221"/>
      <c r="L14" s="201">
        <v>113</v>
      </c>
      <c r="M14" s="202"/>
      <c r="N14" s="177" t="s">
        <v>164</v>
      </c>
      <c r="O14" s="223" t="s">
        <v>165</v>
      </c>
      <c r="P14" s="223"/>
      <c r="Q14" s="223"/>
      <c r="R14" s="223"/>
      <c r="S14" s="225">
        <v>5295957.75</v>
      </c>
      <c r="T14" s="225">
        <v>4399681.6</v>
      </c>
      <c r="U14" s="185">
        <v>4422431.37</v>
      </c>
      <c r="V14" s="226" t="s">
        <v>166</v>
      </c>
      <c r="W14" s="222"/>
      <c r="X14" s="73"/>
    </row>
    <row r="15" s="30" customFormat="1" ht="22.5" spans="1:2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57" t="s">
        <v>167</v>
      </c>
      <c r="O15" s="58" t="s">
        <v>165</v>
      </c>
      <c r="P15" s="58" t="s">
        <v>168</v>
      </c>
      <c r="Q15" s="58"/>
      <c r="R15" s="58"/>
      <c r="S15" s="60">
        <v>1322678</v>
      </c>
      <c r="T15" s="60">
        <v>1322678</v>
      </c>
      <c r="U15" s="61">
        <v>1322678</v>
      </c>
      <c r="V15" s="31"/>
      <c r="W15" s="31"/>
      <c r="X15" s="31"/>
    </row>
    <row r="16" s="30" customFormat="1" spans="1:2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57" t="s">
        <v>169</v>
      </c>
      <c r="O16" s="58" t="s">
        <v>165</v>
      </c>
      <c r="P16" s="58" t="s">
        <v>168</v>
      </c>
      <c r="Q16" s="58" t="s">
        <v>170</v>
      </c>
      <c r="R16" s="58"/>
      <c r="S16" s="60">
        <v>1322678</v>
      </c>
      <c r="T16" s="60">
        <v>1322678</v>
      </c>
      <c r="U16" s="61">
        <v>1322678</v>
      </c>
      <c r="V16" s="31"/>
      <c r="W16" s="31"/>
      <c r="X16" s="31"/>
    </row>
    <row r="17" s="30" customFormat="1" spans="14:21">
      <c r="N17" s="57" t="s">
        <v>171</v>
      </c>
      <c r="O17" s="58" t="s">
        <v>165</v>
      </c>
      <c r="P17" s="58" t="s">
        <v>168</v>
      </c>
      <c r="Q17" s="58" t="s">
        <v>172</v>
      </c>
      <c r="R17" s="58"/>
      <c r="S17" s="60">
        <v>1322678</v>
      </c>
      <c r="T17" s="60">
        <v>1322678</v>
      </c>
      <c r="U17" s="61">
        <v>1322678</v>
      </c>
    </row>
    <row r="18" s="30" customFormat="1" ht="45" spans="14:21">
      <c r="N18" s="57" t="s">
        <v>173</v>
      </c>
      <c r="O18" s="58" t="s">
        <v>165</v>
      </c>
      <c r="P18" s="58" t="s">
        <v>168</v>
      </c>
      <c r="Q18" s="58" t="s">
        <v>172</v>
      </c>
      <c r="R18" s="58" t="s">
        <v>174</v>
      </c>
      <c r="S18" s="60">
        <v>1322678</v>
      </c>
      <c r="T18" s="60">
        <v>1322678</v>
      </c>
      <c r="U18" s="61">
        <v>1322678</v>
      </c>
    </row>
    <row r="19" s="30" customFormat="1" ht="22.5" spans="14:21">
      <c r="N19" s="57" t="s">
        <v>175</v>
      </c>
      <c r="O19" s="58" t="s">
        <v>165</v>
      </c>
      <c r="P19" s="58" t="s">
        <v>168</v>
      </c>
      <c r="Q19" s="58" t="s">
        <v>172</v>
      </c>
      <c r="R19" s="58" t="s">
        <v>176</v>
      </c>
      <c r="S19" s="60">
        <v>1322678</v>
      </c>
      <c r="T19" s="60">
        <v>1322678</v>
      </c>
      <c r="U19" s="61">
        <v>1322678</v>
      </c>
    </row>
    <row r="20" s="30" customFormat="1" ht="33.75" spans="14:21">
      <c r="N20" s="57" t="s">
        <v>177</v>
      </c>
      <c r="O20" s="58" t="s">
        <v>165</v>
      </c>
      <c r="P20" s="58" t="s">
        <v>178</v>
      </c>
      <c r="Q20" s="58"/>
      <c r="R20" s="58"/>
      <c r="S20" s="60">
        <v>3294643.6</v>
      </c>
      <c r="T20" s="60">
        <v>3049703.6</v>
      </c>
      <c r="U20" s="61">
        <v>3049703.6</v>
      </c>
    </row>
    <row r="21" s="30" customFormat="1" spans="14:21">
      <c r="N21" s="57" t="s">
        <v>169</v>
      </c>
      <c r="O21" s="58" t="s">
        <v>165</v>
      </c>
      <c r="P21" s="58" t="s">
        <v>178</v>
      </c>
      <c r="Q21" s="58" t="s">
        <v>170</v>
      </c>
      <c r="R21" s="58"/>
      <c r="S21" s="60">
        <v>3294643.6</v>
      </c>
      <c r="T21" s="60">
        <v>3049703.6</v>
      </c>
      <c r="U21" s="61">
        <v>3049703.6</v>
      </c>
    </row>
    <row r="22" s="30" customFormat="1" ht="22.5" spans="14:21">
      <c r="N22" s="57" t="s">
        <v>179</v>
      </c>
      <c r="O22" s="58" t="s">
        <v>165</v>
      </c>
      <c r="P22" s="58" t="s">
        <v>178</v>
      </c>
      <c r="Q22" s="58" t="s">
        <v>180</v>
      </c>
      <c r="R22" s="58"/>
      <c r="S22" s="60">
        <v>3183287.6</v>
      </c>
      <c r="T22" s="60">
        <v>3049603.6</v>
      </c>
      <c r="U22" s="61">
        <v>3049603.6</v>
      </c>
    </row>
    <row r="23" s="30" customFormat="1" ht="45" spans="14:21">
      <c r="N23" s="57" t="s">
        <v>173</v>
      </c>
      <c r="O23" s="58" t="s">
        <v>165</v>
      </c>
      <c r="P23" s="58" t="s">
        <v>178</v>
      </c>
      <c r="Q23" s="58" t="s">
        <v>180</v>
      </c>
      <c r="R23" s="58" t="s">
        <v>174</v>
      </c>
      <c r="S23" s="60">
        <v>2276252</v>
      </c>
      <c r="T23" s="60">
        <v>2276252</v>
      </c>
      <c r="U23" s="61">
        <v>2276252</v>
      </c>
    </row>
    <row r="24" s="30" customFormat="1" ht="22.5" spans="14:21">
      <c r="N24" s="57" t="s">
        <v>175</v>
      </c>
      <c r="O24" s="58" t="s">
        <v>165</v>
      </c>
      <c r="P24" s="58" t="s">
        <v>178</v>
      </c>
      <c r="Q24" s="58" t="s">
        <v>180</v>
      </c>
      <c r="R24" s="58" t="s">
        <v>176</v>
      </c>
      <c r="S24" s="60">
        <v>2276252</v>
      </c>
      <c r="T24" s="60">
        <v>2276252</v>
      </c>
      <c r="U24" s="61">
        <v>2276252</v>
      </c>
    </row>
    <row r="25" s="30" customFormat="1" ht="22.5" spans="14:21">
      <c r="N25" s="57" t="s">
        <v>181</v>
      </c>
      <c r="O25" s="58" t="s">
        <v>165</v>
      </c>
      <c r="P25" s="58" t="s">
        <v>178</v>
      </c>
      <c r="Q25" s="58" t="s">
        <v>180</v>
      </c>
      <c r="R25" s="58" t="s">
        <v>182</v>
      </c>
      <c r="S25" s="60">
        <v>900048.6</v>
      </c>
      <c r="T25" s="60">
        <v>770868.6</v>
      </c>
      <c r="U25" s="61">
        <v>770868.6</v>
      </c>
    </row>
    <row r="26" s="30" customFormat="1" ht="22.5" spans="14:21">
      <c r="N26" s="57" t="s">
        <v>183</v>
      </c>
      <c r="O26" s="58" t="s">
        <v>165</v>
      </c>
      <c r="P26" s="58" t="s">
        <v>178</v>
      </c>
      <c r="Q26" s="58" t="s">
        <v>180</v>
      </c>
      <c r="R26" s="58" t="s">
        <v>184</v>
      </c>
      <c r="S26" s="60">
        <v>900048.6</v>
      </c>
      <c r="T26" s="60">
        <v>770868.6</v>
      </c>
      <c r="U26" s="61">
        <v>770868.6</v>
      </c>
    </row>
    <row r="27" s="30" customFormat="1" spans="14:21">
      <c r="N27" s="57" t="s">
        <v>185</v>
      </c>
      <c r="O27" s="58" t="s">
        <v>165</v>
      </c>
      <c r="P27" s="58" t="s">
        <v>178</v>
      </c>
      <c r="Q27" s="58" t="s">
        <v>180</v>
      </c>
      <c r="R27" s="58" t="s">
        <v>186</v>
      </c>
      <c r="S27" s="60">
        <v>6987</v>
      </c>
      <c r="T27" s="60">
        <v>2483</v>
      </c>
      <c r="U27" s="61">
        <v>2483</v>
      </c>
    </row>
    <row r="28" s="30" customFormat="1" spans="14:21">
      <c r="N28" s="57" t="s">
        <v>187</v>
      </c>
      <c r="O28" s="58" t="s">
        <v>165</v>
      </c>
      <c r="P28" s="58" t="s">
        <v>178</v>
      </c>
      <c r="Q28" s="58" t="s">
        <v>180</v>
      </c>
      <c r="R28" s="58" t="s">
        <v>188</v>
      </c>
      <c r="S28" s="60">
        <v>6987</v>
      </c>
      <c r="T28" s="60">
        <v>2483</v>
      </c>
      <c r="U28" s="61">
        <v>2483</v>
      </c>
    </row>
    <row r="29" s="30" customFormat="1" ht="33.75" spans="14:21">
      <c r="N29" s="57" t="s">
        <v>189</v>
      </c>
      <c r="O29" s="58" t="s">
        <v>165</v>
      </c>
      <c r="P29" s="58" t="s">
        <v>178</v>
      </c>
      <c r="Q29" s="58" t="s">
        <v>190</v>
      </c>
      <c r="R29" s="58"/>
      <c r="S29" s="60">
        <v>6672</v>
      </c>
      <c r="T29" s="60">
        <v>0</v>
      </c>
      <c r="U29" s="61">
        <v>0</v>
      </c>
    </row>
    <row r="30" s="30" customFormat="1" spans="14:21">
      <c r="N30" s="57" t="s">
        <v>191</v>
      </c>
      <c r="O30" s="58" t="s">
        <v>165</v>
      </c>
      <c r="P30" s="58" t="s">
        <v>178</v>
      </c>
      <c r="Q30" s="58" t="s">
        <v>190</v>
      </c>
      <c r="R30" s="58" t="s">
        <v>192</v>
      </c>
      <c r="S30" s="60">
        <v>6672</v>
      </c>
      <c r="T30" s="60">
        <v>0</v>
      </c>
      <c r="U30" s="61">
        <v>0</v>
      </c>
    </row>
    <row r="31" s="30" customFormat="1" spans="14:21">
      <c r="N31" s="57" t="s">
        <v>193</v>
      </c>
      <c r="O31" s="58" t="s">
        <v>165</v>
      </c>
      <c r="P31" s="58" t="s">
        <v>178</v>
      </c>
      <c r="Q31" s="58" t="s">
        <v>190</v>
      </c>
      <c r="R31" s="58" t="s">
        <v>194</v>
      </c>
      <c r="S31" s="60">
        <v>6672</v>
      </c>
      <c r="T31" s="60">
        <v>0</v>
      </c>
      <c r="U31" s="61">
        <v>0</v>
      </c>
    </row>
    <row r="32" s="30" customFormat="1" ht="22.5" spans="14:21">
      <c r="N32" s="57" t="s">
        <v>195</v>
      </c>
      <c r="O32" s="58" t="s">
        <v>165</v>
      </c>
      <c r="P32" s="58" t="s">
        <v>178</v>
      </c>
      <c r="Q32" s="58" t="s">
        <v>196</v>
      </c>
      <c r="R32" s="58"/>
      <c r="S32" s="60">
        <v>104584</v>
      </c>
      <c r="T32" s="60">
        <v>0</v>
      </c>
      <c r="U32" s="61">
        <v>0</v>
      </c>
    </row>
    <row r="33" s="30" customFormat="1" spans="14:21">
      <c r="N33" s="57" t="s">
        <v>191</v>
      </c>
      <c r="O33" s="58" t="s">
        <v>165</v>
      </c>
      <c r="P33" s="58" t="s">
        <v>178</v>
      </c>
      <c r="Q33" s="58" t="s">
        <v>196</v>
      </c>
      <c r="R33" s="58" t="s">
        <v>192</v>
      </c>
      <c r="S33" s="60">
        <v>104584</v>
      </c>
      <c r="T33" s="60">
        <v>0</v>
      </c>
      <c r="U33" s="61">
        <v>0</v>
      </c>
    </row>
    <row r="34" s="30" customFormat="1" spans="14:21">
      <c r="N34" s="57" t="s">
        <v>193</v>
      </c>
      <c r="O34" s="58" t="s">
        <v>165</v>
      </c>
      <c r="P34" s="58" t="s">
        <v>178</v>
      </c>
      <c r="Q34" s="58" t="s">
        <v>196</v>
      </c>
      <c r="R34" s="58" t="s">
        <v>194</v>
      </c>
      <c r="S34" s="60">
        <v>104584</v>
      </c>
      <c r="T34" s="60">
        <v>0</v>
      </c>
      <c r="U34" s="61">
        <v>0</v>
      </c>
    </row>
    <row r="35" s="30" customFormat="1" ht="33.75" spans="14:21">
      <c r="N35" s="57" t="s">
        <v>197</v>
      </c>
      <c r="O35" s="58" t="s">
        <v>165</v>
      </c>
      <c r="P35" s="58" t="s">
        <v>178</v>
      </c>
      <c r="Q35" s="58" t="s">
        <v>198</v>
      </c>
      <c r="R35" s="58"/>
      <c r="S35" s="60">
        <v>100</v>
      </c>
      <c r="T35" s="60">
        <v>100</v>
      </c>
      <c r="U35" s="61">
        <v>100</v>
      </c>
    </row>
    <row r="36" s="30" customFormat="1" ht="22.5" spans="14:21">
      <c r="N36" s="57" t="s">
        <v>181</v>
      </c>
      <c r="O36" s="58" t="s">
        <v>165</v>
      </c>
      <c r="P36" s="58" t="s">
        <v>178</v>
      </c>
      <c r="Q36" s="58" t="s">
        <v>198</v>
      </c>
      <c r="R36" s="58" t="s">
        <v>182</v>
      </c>
      <c r="S36" s="60">
        <v>100</v>
      </c>
      <c r="T36" s="60">
        <v>100</v>
      </c>
      <c r="U36" s="61">
        <v>100</v>
      </c>
    </row>
    <row r="37" s="30" customFormat="1" ht="22.5" spans="14:21">
      <c r="N37" s="57" t="s">
        <v>183</v>
      </c>
      <c r="O37" s="58" t="s">
        <v>165</v>
      </c>
      <c r="P37" s="58" t="s">
        <v>178</v>
      </c>
      <c r="Q37" s="58" t="s">
        <v>198</v>
      </c>
      <c r="R37" s="58" t="s">
        <v>184</v>
      </c>
      <c r="S37" s="60">
        <v>100</v>
      </c>
      <c r="T37" s="60">
        <v>100</v>
      </c>
      <c r="U37" s="61">
        <v>100</v>
      </c>
    </row>
    <row r="38" s="30" customFormat="1" ht="33.75" spans="14:21">
      <c r="N38" s="57" t="s">
        <v>199</v>
      </c>
      <c r="O38" s="58" t="s">
        <v>165</v>
      </c>
      <c r="P38" s="58" t="s">
        <v>200</v>
      </c>
      <c r="Q38" s="58"/>
      <c r="R38" s="58"/>
      <c r="S38" s="60">
        <v>32650</v>
      </c>
      <c r="T38" s="60">
        <v>0</v>
      </c>
      <c r="U38" s="61">
        <v>0</v>
      </c>
    </row>
    <row r="39" s="30" customFormat="1" spans="14:21">
      <c r="N39" s="57" t="s">
        <v>169</v>
      </c>
      <c r="O39" s="58" t="s">
        <v>165</v>
      </c>
      <c r="P39" s="58" t="s">
        <v>200</v>
      </c>
      <c r="Q39" s="58" t="s">
        <v>170</v>
      </c>
      <c r="R39" s="58"/>
      <c r="S39" s="60">
        <v>32650</v>
      </c>
      <c r="T39" s="60">
        <v>0</v>
      </c>
      <c r="U39" s="61">
        <v>0</v>
      </c>
    </row>
    <row r="40" s="30" customFormat="1" ht="22.5" spans="14:21">
      <c r="N40" s="57" t="s">
        <v>201</v>
      </c>
      <c r="O40" s="58" t="s">
        <v>165</v>
      </c>
      <c r="P40" s="58" t="s">
        <v>200</v>
      </c>
      <c r="Q40" s="58" t="s">
        <v>202</v>
      </c>
      <c r="R40" s="58"/>
      <c r="S40" s="60">
        <v>32650</v>
      </c>
      <c r="T40" s="60">
        <v>0</v>
      </c>
      <c r="U40" s="61">
        <v>0</v>
      </c>
    </row>
    <row r="41" s="30" customFormat="1" spans="14:21">
      <c r="N41" s="57" t="s">
        <v>191</v>
      </c>
      <c r="O41" s="58" t="s">
        <v>165</v>
      </c>
      <c r="P41" s="58" t="s">
        <v>200</v>
      </c>
      <c r="Q41" s="58" t="s">
        <v>202</v>
      </c>
      <c r="R41" s="58" t="s">
        <v>192</v>
      </c>
      <c r="S41" s="60">
        <v>32650</v>
      </c>
      <c r="T41" s="60">
        <v>0</v>
      </c>
      <c r="U41" s="61">
        <v>0</v>
      </c>
    </row>
    <row r="42" s="30" customFormat="1" spans="14:21">
      <c r="N42" s="57" t="s">
        <v>193</v>
      </c>
      <c r="O42" s="58" t="s">
        <v>165</v>
      </c>
      <c r="P42" s="58" t="s">
        <v>200</v>
      </c>
      <c r="Q42" s="58" t="s">
        <v>202</v>
      </c>
      <c r="R42" s="58" t="s">
        <v>194</v>
      </c>
      <c r="S42" s="60">
        <v>32650</v>
      </c>
      <c r="T42" s="60">
        <v>0</v>
      </c>
      <c r="U42" s="61">
        <v>0</v>
      </c>
    </row>
    <row r="43" s="30" customFormat="1" spans="14:21">
      <c r="N43" s="57" t="s">
        <v>203</v>
      </c>
      <c r="O43" s="58" t="s">
        <v>165</v>
      </c>
      <c r="P43" s="58" t="s">
        <v>204</v>
      </c>
      <c r="Q43" s="58"/>
      <c r="R43" s="58"/>
      <c r="S43" s="60">
        <v>645986.15</v>
      </c>
      <c r="T43" s="60">
        <v>27300</v>
      </c>
      <c r="U43" s="61">
        <v>50049.77</v>
      </c>
    </row>
    <row r="44" s="30" customFormat="1" spans="14:21">
      <c r="N44" s="57" t="s">
        <v>169</v>
      </c>
      <c r="O44" s="58" t="s">
        <v>165</v>
      </c>
      <c r="P44" s="58" t="s">
        <v>204</v>
      </c>
      <c r="Q44" s="58" t="s">
        <v>170</v>
      </c>
      <c r="R44" s="58"/>
      <c r="S44" s="60">
        <v>645986.15</v>
      </c>
      <c r="T44" s="60">
        <v>27300</v>
      </c>
      <c r="U44" s="61">
        <v>50049.77</v>
      </c>
    </row>
    <row r="45" s="30" customFormat="1" ht="22.5" spans="14:21">
      <c r="N45" s="57" t="s">
        <v>205</v>
      </c>
      <c r="O45" s="58" t="s">
        <v>165</v>
      </c>
      <c r="P45" s="58" t="s">
        <v>204</v>
      </c>
      <c r="Q45" s="58" t="s">
        <v>206</v>
      </c>
      <c r="R45" s="58"/>
      <c r="S45" s="60">
        <v>645986.15</v>
      </c>
      <c r="T45" s="60">
        <v>27300</v>
      </c>
      <c r="U45" s="61">
        <v>50049.77</v>
      </c>
    </row>
    <row r="46" s="30" customFormat="1" ht="22.5" spans="14:21">
      <c r="N46" s="57" t="s">
        <v>181</v>
      </c>
      <c r="O46" s="58" t="s">
        <v>165</v>
      </c>
      <c r="P46" s="58" t="s">
        <v>204</v>
      </c>
      <c r="Q46" s="58" t="s">
        <v>206</v>
      </c>
      <c r="R46" s="58" t="s">
        <v>182</v>
      </c>
      <c r="S46" s="60">
        <v>635986.15</v>
      </c>
      <c r="T46" s="60">
        <v>17300</v>
      </c>
      <c r="U46" s="61">
        <v>40049.77</v>
      </c>
    </row>
    <row r="47" s="30" customFormat="1" ht="22.5" spans="14:21">
      <c r="N47" s="57" t="s">
        <v>183</v>
      </c>
      <c r="O47" s="58" t="s">
        <v>165</v>
      </c>
      <c r="P47" s="58" t="s">
        <v>204</v>
      </c>
      <c r="Q47" s="58" t="s">
        <v>206</v>
      </c>
      <c r="R47" s="58" t="s">
        <v>184</v>
      </c>
      <c r="S47" s="60">
        <v>635986.15</v>
      </c>
      <c r="T47" s="60">
        <v>17300</v>
      </c>
      <c r="U47" s="61">
        <v>40049.77</v>
      </c>
    </row>
    <row r="48" s="30" customFormat="1" spans="14:21">
      <c r="N48" s="57" t="s">
        <v>185</v>
      </c>
      <c r="O48" s="58" t="s">
        <v>165</v>
      </c>
      <c r="P48" s="58" t="s">
        <v>204</v>
      </c>
      <c r="Q48" s="58" t="s">
        <v>206</v>
      </c>
      <c r="R48" s="58" t="s">
        <v>186</v>
      </c>
      <c r="S48" s="60">
        <v>10000</v>
      </c>
      <c r="T48" s="60">
        <v>10000</v>
      </c>
      <c r="U48" s="61">
        <v>10000</v>
      </c>
    </row>
    <row r="49" s="30" customFormat="1" spans="14:21">
      <c r="N49" s="57" t="s">
        <v>187</v>
      </c>
      <c r="O49" s="58" t="s">
        <v>165</v>
      </c>
      <c r="P49" s="58" t="s">
        <v>204</v>
      </c>
      <c r="Q49" s="58" t="s">
        <v>206</v>
      </c>
      <c r="R49" s="58" t="s">
        <v>188</v>
      </c>
      <c r="S49" s="60">
        <v>10000</v>
      </c>
      <c r="T49" s="60">
        <v>10000</v>
      </c>
      <c r="U49" s="61">
        <v>10000</v>
      </c>
    </row>
    <row r="50" s="30" customFormat="1" spans="14:21">
      <c r="N50" s="57" t="s">
        <v>207</v>
      </c>
      <c r="O50" s="58" t="s">
        <v>168</v>
      </c>
      <c r="P50" s="58"/>
      <c r="Q50" s="58"/>
      <c r="R50" s="58"/>
      <c r="S50" s="60">
        <v>198560</v>
      </c>
      <c r="T50" s="60">
        <v>217200</v>
      </c>
      <c r="U50" s="61">
        <v>225000</v>
      </c>
    </row>
    <row r="51" s="30" customFormat="1" spans="14:21">
      <c r="N51" s="57" t="s">
        <v>208</v>
      </c>
      <c r="O51" s="58" t="s">
        <v>168</v>
      </c>
      <c r="P51" s="58" t="s">
        <v>209</v>
      </c>
      <c r="Q51" s="58"/>
      <c r="R51" s="58"/>
      <c r="S51" s="60">
        <v>198560</v>
      </c>
      <c r="T51" s="60">
        <v>217200</v>
      </c>
      <c r="U51" s="61">
        <v>225000</v>
      </c>
    </row>
    <row r="52" s="30" customFormat="1" spans="14:21">
      <c r="N52" s="57" t="s">
        <v>169</v>
      </c>
      <c r="O52" s="58" t="s">
        <v>168</v>
      </c>
      <c r="P52" s="58" t="s">
        <v>209</v>
      </c>
      <c r="Q52" s="58" t="s">
        <v>170</v>
      </c>
      <c r="R52" s="58"/>
      <c r="S52" s="60">
        <v>198560</v>
      </c>
      <c r="T52" s="60">
        <v>217200</v>
      </c>
      <c r="U52" s="61">
        <v>225000</v>
      </c>
    </row>
    <row r="53" s="30" customFormat="1" ht="22.5" spans="14:21">
      <c r="N53" s="57" t="s">
        <v>210</v>
      </c>
      <c r="O53" s="58" t="s">
        <v>168</v>
      </c>
      <c r="P53" s="58" t="s">
        <v>209</v>
      </c>
      <c r="Q53" s="58" t="s">
        <v>211</v>
      </c>
      <c r="R53" s="58"/>
      <c r="S53" s="60">
        <v>198560</v>
      </c>
      <c r="T53" s="60">
        <v>217200</v>
      </c>
      <c r="U53" s="61">
        <v>225000</v>
      </c>
    </row>
    <row r="54" s="30" customFormat="1" ht="45" spans="14:21">
      <c r="N54" s="57" t="s">
        <v>173</v>
      </c>
      <c r="O54" s="58" t="s">
        <v>168</v>
      </c>
      <c r="P54" s="58" t="s">
        <v>209</v>
      </c>
      <c r="Q54" s="58" t="s">
        <v>211</v>
      </c>
      <c r="R54" s="58" t="s">
        <v>174</v>
      </c>
      <c r="S54" s="60">
        <v>197660</v>
      </c>
      <c r="T54" s="60">
        <v>216300</v>
      </c>
      <c r="U54" s="61">
        <v>224100</v>
      </c>
    </row>
    <row r="55" s="30" customFormat="1" ht="22.5" spans="14:21">
      <c r="N55" s="57" t="s">
        <v>175</v>
      </c>
      <c r="O55" s="58" t="s">
        <v>168</v>
      </c>
      <c r="P55" s="58" t="s">
        <v>209</v>
      </c>
      <c r="Q55" s="58" t="s">
        <v>211</v>
      </c>
      <c r="R55" s="58" t="s">
        <v>176</v>
      </c>
      <c r="S55" s="60">
        <v>197660</v>
      </c>
      <c r="T55" s="60">
        <v>216300</v>
      </c>
      <c r="U55" s="61">
        <v>224100</v>
      </c>
    </row>
    <row r="56" s="30" customFormat="1" ht="22.5" spans="14:21">
      <c r="N56" s="57" t="s">
        <v>181</v>
      </c>
      <c r="O56" s="58" t="s">
        <v>168</v>
      </c>
      <c r="P56" s="58" t="s">
        <v>209</v>
      </c>
      <c r="Q56" s="58" t="s">
        <v>211</v>
      </c>
      <c r="R56" s="58" t="s">
        <v>182</v>
      </c>
      <c r="S56" s="60">
        <v>900</v>
      </c>
      <c r="T56" s="60">
        <v>900</v>
      </c>
      <c r="U56" s="61">
        <v>900</v>
      </c>
    </row>
    <row r="57" s="30" customFormat="1" ht="22.5" spans="14:21">
      <c r="N57" s="57" t="s">
        <v>183</v>
      </c>
      <c r="O57" s="58" t="s">
        <v>168</v>
      </c>
      <c r="P57" s="58" t="s">
        <v>209</v>
      </c>
      <c r="Q57" s="58" t="s">
        <v>211</v>
      </c>
      <c r="R57" s="58" t="s">
        <v>184</v>
      </c>
      <c r="S57" s="60">
        <v>900</v>
      </c>
      <c r="T57" s="60">
        <v>900</v>
      </c>
      <c r="U57" s="61">
        <v>900</v>
      </c>
    </row>
    <row r="58" s="30" customFormat="1" ht="22.5" spans="14:21">
      <c r="N58" s="57" t="s">
        <v>212</v>
      </c>
      <c r="O58" s="58" t="s">
        <v>209</v>
      </c>
      <c r="P58" s="58"/>
      <c r="Q58" s="58"/>
      <c r="R58" s="58"/>
      <c r="S58" s="60">
        <v>403817.64</v>
      </c>
      <c r="T58" s="60">
        <v>416740.2</v>
      </c>
      <c r="U58" s="61">
        <v>307740.2</v>
      </c>
    </row>
    <row r="59" s="30" customFormat="1" spans="14:21">
      <c r="N59" s="57" t="s">
        <v>213</v>
      </c>
      <c r="O59" s="58" t="s">
        <v>209</v>
      </c>
      <c r="P59" s="58" t="s">
        <v>214</v>
      </c>
      <c r="Q59" s="58"/>
      <c r="R59" s="58"/>
      <c r="S59" s="60">
        <v>6000</v>
      </c>
      <c r="T59" s="60">
        <v>6000</v>
      </c>
      <c r="U59" s="61">
        <v>6000</v>
      </c>
    </row>
    <row r="60" s="30" customFormat="1" spans="14:21">
      <c r="N60" s="57" t="s">
        <v>169</v>
      </c>
      <c r="O60" s="58" t="s">
        <v>209</v>
      </c>
      <c r="P60" s="58" t="s">
        <v>214</v>
      </c>
      <c r="Q60" s="58" t="s">
        <v>170</v>
      </c>
      <c r="R60" s="58"/>
      <c r="S60" s="60">
        <v>6000</v>
      </c>
      <c r="T60" s="60">
        <v>6000</v>
      </c>
      <c r="U60" s="61">
        <v>6000</v>
      </c>
    </row>
    <row r="61" s="30" customFormat="1" ht="22.5" spans="14:21">
      <c r="N61" s="57" t="s">
        <v>215</v>
      </c>
      <c r="O61" s="58" t="s">
        <v>209</v>
      </c>
      <c r="P61" s="58" t="s">
        <v>214</v>
      </c>
      <c r="Q61" s="58" t="s">
        <v>216</v>
      </c>
      <c r="R61" s="58"/>
      <c r="S61" s="60">
        <v>6000</v>
      </c>
      <c r="T61" s="60">
        <v>6000</v>
      </c>
      <c r="U61" s="61">
        <v>6000</v>
      </c>
    </row>
    <row r="62" s="30" customFormat="1" ht="22.5" spans="14:21">
      <c r="N62" s="57" t="s">
        <v>181</v>
      </c>
      <c r="O62" s="58" t="s">
        <v>209</v>
      </c>
      <c r="P62" s="58" t="s">
        <v>214</v>
      </c>
      <c r="Q62" s="58" t="s">
        <v>216</v>
      </c>
      <c r="R62" s="58" t="s">
        <v>182</v>
      </c>
      <c r="S62" s="60">
        <v>6000</v>
      </c>
      <c r="T62" s="60">
        <v>6000</v>
      </c>
      <c r="U62" s="61">
        <v>6000</v>
      </c>
    </row>
    <row r="63" s="30" customFormat="1" ht="22.5" spans="14:21">
      <c r="N63" s="57" t="s">
        <v>183</v>
      </c>
      <c r="O63" s="58" t="s">
        <v>209</v>
      </c>
      <c r="P63" s="58" t="s">
        <v>214</v>
      </c>
      <c r="Q63" s="58" t="s">
        <v>216</v>
      </c>
      <c r="R63" s="58" t="s">
        <v>184</v>
      </c>
      <c r="S63" s="60">
        <v>6000</v>
      </c>
      <c r="T63" s="60">
        <v>6000</v>
      </c>
      <c r="U63" s="61">
        <v>6000</v>
      </c>
    </row>
    <row r="64" s="30" customFormat="1" ht="22.5" spans="14:21">
      <c r="N64" s="57" t="s">
        <v>217</v>
      </c>
      <c r="O64" s="58" t="s">
        <v>209</v>
      </c>
      <c r="P64" s="58" t="s">
        <v>218</v>
      </c>
      <c r="Q64" s="58"/>
      <c r="R64" s="58"/>
      <c r="S64" s="60">
        <v>392517.64</v>
      </c>
      <c r="T64" s="60">
        <v>406440.2</v>
      </c>
      <c r="U64" s="61">
        <v>298440.2</v>
      </c>
    </row>
    <row r="65" s="30" customFormat="1" ht="33.75" spans="14:21">
      <c r="N65" s="57" t="s">
        <v>219</v>
      </c>
      <c r="O65" s="58" t="s">
        <v>209</v>
      </c>
      <c r="P65" s="58" t="s">
        <v>218</v>
      </c>
      <c r="Q65" s="58" t="s">
        <v>220</v>
      </c>
      <c r="R65" s="58"/>
      <c r="S65" s="60">
        <v>112000</v>
      </c>
      <c r="T65" s="60">
        <v>108000</v>
      </c>
      <c r="U65" s="61">
        <v>0</v>
      </c>
    </row>
    <row r="66" s="30" customFormat="1" ht="45" spans="14:21">
      <c r="N66" s="57" t="s">
        <v>221</v>
      </c>
      <c r="O66" s="58" t="s">
        <v>209</v>
      </c>
      <c r="P66" s="58" t="s">
        <v>218</v>
      </c>
      <c r="Q66" s="58" t="s">
        <v>222</v>
      </c>
      <c r="R66" s="58"/>
      <c r="S66" s="60">
        <v>112000</v>
      </c>
      <c r="T66" s="60">
        <v>108000</v>
      </c>
      <c r="U66" s="61">
        <v>0</v>
      </c>
    </row>
    <row r="67" s="30" customFormat="1" ht="22.5" spans="14:21">
      <c r="N67" s="57" t="s">
        <v>181</v>
      </c>
      <c r="O67" s="58" t="s">
        <v>209</v>
      </c>
      <c r="P67" s="58" t="s">
        <v>218</v>
      </c>
      <c r="Q67" s="58" t="s">
        <v>222</v>
      </c>
      <c r="R67" s="58" t="s">
        <v>182</v>
      </c>
      <c r="S67" s="60">
        <v>112000</v>
      </c>
      <c r="T67" s="60">
        <v>108000</v>
      </c>
      <c r="U67" s="61">
        <v>0</v>
      </c>
    </row>
    <row r="68" s="30" customFormat="1" ht="22.5" spans="14:21">
      <c r="N68" s="57" t="s">
        <v>183</v>
      </c>
      <c r="O68" s="58" t="s">
        <v>209</v>
      </c>
      <c r="P68" s="58" t="s">
        <v>218</v>
      </c>
      <c r="Q68" s="58" t="s">
        <v>222</v>
      </c>
      <c r="R68" s="58" t="s">
        <v>184</v>
      </c>
      <c r="S68" s="60">
        <v>112000</v>
      </c>
      <c r="T68" s="60">
        <v>108000</v>
      </c>
      <c r="U68" s="61">
        <v>0</v>
      </c>
    </row>
    <row r="69" s="30" customFormat="1" spans="14:21">
      <c r="N69" s="57" t="s">
        <v>169</v>
      </c>
      <c r="O69" s="58" t="s">
        <v>209</v>
      </c>
      <c r="P69" s="58" t="s">
        <v>218</v>
      </c>
      <c r="Q69" s="58" t="s">
        <v>170</v>
      </c>
      <c r="R69" s="58"/>
      <c r="S69" s="60">
        <v>280517.64</v>
      </c>
      <c r="T69" s="60">
        <v>298440.2</v>
      </c>
      <c r="U69" s="61">
        <v>298440.2</v>
      </c>
    </row>
    <row r="70" s="30" customFormat="1" spans="14:21">
      <c r="N70" s="57" t="s">
        <v>223</v>
      </c>
      <c r="O70" s="58" t="s">
        <v>209</v>
      </c>
      <c r="P70" s="58" t="s">
        <v>218</v>
      </c>
      <c r="Q70" s="58" t="s">
        <v>224</v>
      </c>
      <c r="R70" s="58"/>
      <c r="S70" s="60">
        <v>1600.2</v>
      </c>
      <c r="T70" s="60">
        <v>1600.2</v>
      </c>
      <c r="U70" s="61">
        <v>1600.2</v>
      </c>
    </row>
    <row r="71" s="30" customFormat="1" ht="22.5" spans="14:21">
      <c r="N71" s="57" t="s">
        <v>181</v>
      </c>
      <c r="O71" s="58" t="s">
        <v>209</v>
      </c>
      <c r="P71" s="58" t="s">
        <v>218</v>
      </c>
      <c r="Q71" s="58" t="s">
        <v>224</v>
      </c>
      <c r="R71" s="58" t="s">
        <v>182</v>
      </c>
      <c r="S71" s="60">
        <v>1600.2</v>
      </c>
      <c r="T71" s="60">
        <v>1600.2</v>
      </c>
      <c r="U71" s="61">
        <v>1600.2</v>
      </c>
    </row>
    <row r="72" s="30" customFormat="1" ht="22.5" spans="14:21">
      <c r="N72" s="57" t="s">
        <v>183</v>
      </c>
      <c r="O72" s="58" t="s">
        <v>209</v>
      </c>
      <c r="P72" s="58" t="s">
        <v>218</v>
      </c>
      <c r="Q72" s="58" t="s">
        <v>224</v>
      </c>
      <c r="R72" s="58" t="s">
        <v>184</v>
      </c>
      <c r="S72" s="60">
        <v>1600.2</v>
      </c>
      <c r="T72" s="60">
        <v>1600.2</v>
      </c>
      <c r="U72" s="61">
        <v>1600.2</v>
      </c>
    </row>
    <row r="73" s="30" customFormat="1" ht="22.5" spans="14:21">
      <c r="N73" s="57" t="s">
        <v>225</v>
      </c>
      <c r="O73" s="58" t="s">
        <v>209</v>
      </c>
      <c r="P73" s="58" t="s">
        <v>218</v>
      </c>
      <c r="Q73" s="58" t="s">
        <v>226</v>
      </c>
      <c r="R73" s="58"/>
      <c r="S73" s="60">
        <v>278917.44</v>
      </c>
      <c r="T73" s="60">
        <v>296840</v>
      </c>
      <c r="U73" s="61">
        <v>296840</v>
      </c>
    </row>
    <row r="74" s="30" customFormat="1" ht="22.5" spans="14:21">
      <c r="N74" s="57" t="s">
        <v>181</v>
      </c>
      <c r="O74" s="58" t="s">
        <v>209</v>
      </c>
      <c r="P74" s="58" t="s">
        <v>218</v>
      </c>
      <c r="Q74" s="58" t="s">
        <v>226</v>
      </c>
      <c r="R74" s="58" t="s">
        <v>182</v>
      </c>
      <c r="S74" s="60">
        <v>278917.44</v>
      </c>
      <c r="T74" s="60">
        <v>296840</v>
      </c>
      <c r="U74" s="61">
        <v>296840</v>
      </c>
    </row>
    <row r="75" s="30" customFormat="1" ht="22.5" spans="14:21">
      <c r="N75" s="57" t="s">
        <v>183</v>
      </c>
      <c r="O75" s="58" t="s">
        <v>209</v>
      </c>
      <c r="P75" s="58" t="s">
        <v>218</v>
      </c>
      <c r="Q75" s="58" t="s">
        <v>226</v>
      </c>
      <c r="R75" s="58" t="s">
        <v>184</v>
      </c>
      <c r="S75" s="60">
        <v>278917.44</v>
      </c>
      <c r="T75" s="60">
        <v>296840</v>
      </c>
      <c r="U75" s="61">
        <v>296840</v>
      </c>
    </row>
    <row r="76" s="30" customFormat="1" ht="22.5" spans="14:21">
      <c r="N76" s="57" t="s">
        <v>227</v>
      </c>
      <c r="O76" s="58" t="s">
        <v>209</v>
      </c>
      <c r="P76" s="58" t="s">
        <v>228</v>
      </c>
      <c r="Q76" s="58"/>
      <c r="R76" s="58"/>
      <c r="S76" s="60">
        <v>5300</v>
      </c>
      <c r="T76" s="60">
        <v>4300</v>
      </c>
      <c r="U76" s="61">
        <v>3300</v>
      </c>
    </row>
    <row r="77" s="30" customFormat="1" ht="45" spans="14:21">
      <c r="N77" s="57" t="s">
        <v>229</v>
      </c>
      <c r="O77" s="58" t="s">
        <v>209</v>
      </c>
      <c r="P77" s="58" t="s">
        <v>228</v>
      </c>
      <c r="Q77" s="58" t="s">
        <v>230</v>
      </c>
      <c r="R77" s="58"/>
      <c r="S77" s="60">
        <v>1000</v>
      </c>
      <c r="T77" s="60">
        <v>1000</v>
      </c>
      <c r="U77" s="61">
        <v>0</v>
      </c>
    </row>
    <row r="78" s="30" customFormat="1" ht="45" spans="14:21">
      <c r="N78" s="57" t="s">
        <v>231</v>
      </c>
      <c r="O78" s="58" t="s">
        <v>209</v>
      </c>
      <c r="P78" s="58" t="s">
        <v>228</v>
      </c>
      <c r="Q78" s="58" t="s">
        <v>232</v>
      </c>
      <c r="R78" s="58"/>
      <c r="S78" s="60">
        <v>1000</v>
      </c>
      <c r="T78" s="60">
        <v>1000</v>
      </c>
      <c r="U78" s="61">
        <v>0</v>
      </c>
    </row>
    <row r="79" s="30" customFormat="1" ht="22.5" spans="14:21">
      <c r="N79" s="57" t="s">
        <v>181</v>
      </c>
      <c r="O79" s="58" t="s">
        <v>209</v>
      </c>
      <c r="P79" s="58" t="s">
        <v>228</v>
      </c>
      <c r="Q79" s="58" t="s">
        <v>232</v>
      </c>
      <c r="R79" s="58" t="s">
        <v>182</v>
      </c>
      <c r="S79" s="60">
        <v>1000</v>
      </c>
      <c r="T79" s="60">
        <v>1000</v>
      </c>
      <c r="U79" s="61">
        <v>0</v>
      </c>
    </row>
    <row r="80" s="30" customFormat="1" ht="22.5" spans="14:21">
      <c r="N80" s="57" t="s">
        <v>183</v>
      </c>
      <c r="O80" s="58" t="s">
        <v>209</v>
      </c>
      <c r="P80" s="58" t="s">
        <v>228</v>
      </c>
      <c r="Q80" s="58" t="s">
        <v>232</v>
      </c>
      <c r="R80" s="58" t="s">
        <v>184</v>
      </c>
      <c r="S80" s="60">
        <v>1000</v>
      </c>
      <c r="T80" s="60">
        <v>1000</v>
      </c>
      <c r="U80" s="61">
        <v>0</v>
      </c>
    </row>
    <row r="81" s="30" customFormat="1" ht="45" spans="14:21">
      <c r="N81" s="57" t="s">
        <v>233</v>
      </c>
      <c r="O81" s="58" t="s">
        <v>209</v>
      </c>
      <c r="P81" s="58" t="s">
        <v>228</v>
      </c>
      <c r="Q81" s="58" t="s">
        <v>234</v>
      </c>
      <c r="R81" s="58"/>
      <c r="S81" s="60">
        <v>1000</v>
      </c>
      <c r="T81" s="60">
        <v>0</v>
      </c>
      <c r="U81" s="61">
        <v>0</v>
      </c>
    </row>
    <row r="82" s="30" customFormat="1" ht="56.25" spans="14:21">
      <c r="N82" s="57" t="s">
        <v>235</v>
      </c>
      <c r="O82" s="58" t="s">
        <v>209</v>
      </c>
      <c r="P82" s="58" t="s">
        <v>228</v>
      </c>
      <c r="Q82" s="58" t="s">
        <v>236</v>
      </c>
      <c r="R82" s="58"/>
      <c r="S82" s="60">
        <v>1000</v>
      </c>
      <c r="T82" s="60">
        <v>0</v>
      </c>
      <c r="U82" s="61">
        <v>0</v>
      </c>
    </row>
    <row r="83" s="30" customFormat="1" ht="22.5" spans="14:21">
      <c r="N83" s="57" t="s">
        <v>181</v>
      </c>
      <c r="O83" s="58" t="s">
        <v>209</v>
      </c>
      <c r="P83" s="58" t="s">
        <v>228</v>
      </c>
      <c r="Q83" s="58" t="s">
        <v>236</v>
      </c>
      <c r="R83" s="58" t="s">
        <v>182</v>
      </c>
      <c r="S83" s="60">
        <v>1000</v>
      </c>
      <c r="T83" s="60">
        <v>0</v>
      </c>
      <c r="U83" s="61">
        <v>0</v>
      </c>
    </row>
    <row r="84" s="30" customFormat="1" ht="22.5" spans="14:21">
      <c r="N84" s="57" t="s">
        <v>183</v>
      </c>
      <c r="O84" s="58" t="s">
        <v>209</v>
      </c>
      <c r="P84" s="58" t="s">
        <v>228</v>
      </c>
      <c r="Q84" s="58" t="s">
        <v>236</v>
      </c>
      <c r="R84" s="58" t="s">
        <v>184</v>
      </c>
      <c r="S84" s="60">
        <v>1000</v>
      </c>
      <c r="T84" s="60">
        <v>0</v>
      </c>
      <c r="U84" s="61">
        <v>0</v>
      </c>
    </row>
    <row r="85" s="30" customFormat="1" spans="14:21">
      <c r="N85" s="57" t="s">
        <v>169</v>
      </c>
      <c r="O85" s="58" t="s">
        <v>209</v>
      </c>
      <c r="P85" s="58" t="s">
        <v>228</v>
      </c>
      <c r="Q85" s="58" t="s">
        <v>170</v>
      </c>
      <c r="R85" s="58"/>
      <c r="S85" s="60">
        <v>3300</v>
      </c>
      <c r="T85" s="60">
        <v>3300</v>
      </c>
      <c r="U85" s="61">
        <v>3300</v>
      </c>
    </row>
    <row r="86" s="30" customFormat="1" spans="14:21">
      <c r="N86" s="57" t="s">
        <v>237</v>
      </c>
      <c r="O86" s="58" t="s">
        <v>209</v>
      </c>
      <c r="P86" s="58" t="s">
        <v>228</v>
      </c>
      <c r="Q86" s="58" t="s">
        <v>238</v>
      </c>
      <c r="R86" s="58"/>
      <c r="S86" s="60">
        <v>3300</v>
      </c>
      <c r="T86" s="60">
        <v>3300</v>
      </c>
      <c r="U86" s="61">
        <v>3300</v>
      </c>
    </row>
    <row r="87" s="30" customFormat="1" ht="22.5" spans="14:21">
      <c r="N87" s="57" t="s">
        <v>181</v>
      </c>
      <c r="O87" s="58" t="s">
        <v>209</v>
      </c>
      <c r="P87" s="58" t="s">
        <v>228</v>
      </c>
      <c r="Q87" s="58" t="s">
        <v>238</v>
      </c>
      <c r="R87" s="58" t="s">
        <v>182</v>
      </c>
      <c r="S87" s="60">
        <v>3300</v>
      </c>
      <c r="T87" s="60">
        <v>3300</v>
      </c>
      <c r="U87" s="61">
        <v>3300</v>
      </c>
    </row>
    <row r="88" s="30" customFormat="1" ht="22.5" spans="14:21">
      <c r="N88" s="57" t="s">
        <v>183</v>
      </c>
      <c r="O88" s="58" t="s">
        <v>209</v>
      </c>
      <c r="P88" s="58" t="s">
        <v>228</v>
      </c>
      <c r="Q88" s="58" t="s">
        <v>238</v>
      </c>
      <c r="R88" s="58" t="s">
        <v>184</v>
      </c>
      <c r="S88" s="60">
        <v>3300</v>
      </c>
      <c r="T88" s="60">
        <v>3300</v>
      </c>
      <c r="U88" s="61">
        <v>3300</v>
      </c>
    </row>
    <row r="89" s="30" customFormat="1" spans="14:21">
      <c r="N89" s="57" t="s">
        <v>239</v>
      </c>
      <c r="O89" s="58" t="s">
        <v>178</v>
      </c>
      <c r="P89" s="58"/>
      <c r="Q89" s="58"/>
      <c r="R89" s="58"/>
      <c r="S89" s="60">
        <v>1256661.79</v>
      </c>
      <c r="T89" s="60">
        <v>936000</v>
      </c>
      <c r="U89" s="61">
        <v>1291000</v>
      </c>
    </row>
    <row r="90" s="30" customFormat="1" spans="14:21">
      <c r="N90" s="57" t="s">
        <v>240</v>
      </c>
      <c r="O90" s="58" t="s">
        <v>178</v>
      </c>
      <c r="P90" s="58" t="s">
        <v>214</v>
      </c>
      <c r="Q90" s="58"/>
      <c r="R90" s="58"/>
      <c r="S90" s="60">
        <v>1255661.79</v>
      </c>
      <c r="T90" s="60">
        <v>935000</v>
      </c>
      <c r="U90" s="61">
        <v>1291000</v>
      </c>
    </row>
    <row r="91" s="30" customFormat="1" spans="14:21">
      <c r="N91" s="57" t="s">
        <v>169</v>
      </c>
      <c r="O91" s="58" t="s">
        <v>178</v>
      </c>
      <c r="P91" s="58" t="s">
        <v>214</v>
      </c>
      <c r="Q91" s="58" t="s">
        <v>170</v>
      </c>
      <c r="R91" s="58"/>
      <c r="S91" s="60">
        <v>1255661.79</v>
      </c>
      <c r="T91" s="60">
        <v>935000</v>
      </c>
      <c r="U91" s="61">
        <v>1291000</v>
      </c>
    </row>
    <row r="92" s="30" customFormat="1" ht="22.5" spans="14:21">
      <c r="N92" s="57" t="s">
        <v>241</v>
      </c>
      <c r="O92" s="58" t="s">
        <v>178</v>
      </c>
      <c r="P92" s="58" t="s">
        <v>214</v>
      </c>
      <c r="Q92" s="58" t="s">
        <v>242</v>
      </c>
      <c r="R92" s="58"/>
      <c r="S92" s="60">
        <v>1255661.79</v>
      </c>
      <c r="T92" s="60">
        <v>935000</v>
      </c>
      <c r="U92" s="61">
        <v>1291000</v>
      </c>
    </row>
    <row r="93" s="30" customFormat="1" spans="14:21">
      <c r="N93" s="57" t="s">
        <v>191</v>
      </c>
      <c r="O93" s="58" t="s">
        <v>178</v>
      </c>
      <c r="P93" s="58" t="s">
        <v>214</v>
      </c>
      <c r="Q93" s="58" t="s">
        <v>242</v>
      </c>
      <c r="R93" s="58" t="s">
        <v>192</v>
      </c>
      <c r="S93" s="60">
        <v>1255661.79</v>
      </c>
      <c r="T93" s="60">
        <v>935000</v>
      </c>
      <c r="U93" s="61">
        <v>1291000</v>
      </c>
    </row>
    <row r="94" s="30" customFormat="1" spans="14:21">
      <c r="N94" s="57" t="s">
        <v>193</v>
      </c>
      <c r="O94" s="58" t="s">
        <v>178</v>
      </c>
      <c r="P94" s="58" t="s">
        <v>214</v>
      </c>
      <c r="Q94" s="58" t="s">
        <v>242</v>
      </c>
      <c r="R94" s="58" t="s">
        <v>194</v>
      </c>
      <c r="S94" s="60">
        <v>1255661.79</v>
      </c>
      <c r="T94" s="60">
        <v>935000</v>
      </c>
      <c r="U94" s="61">
        <v>1291000</v>
      </c>
    </row>
    <row r="95" s="30" customFormat="1" spans="14:21">
      <c r="N95" s="57" t="s">
        <v>243</v>
      </c>
      <c r="O95" s="58" t="s">
        <v>178</v>
      </c>
      <c r="P95" s="58" t="s">
        <v>244</v>
      </c>
      <c r="Q95" s="58"/>
      <c r="R95" s="58"/>
      <c r="S95" s="60">
        <v>1000</v>
      </c>
      <c r="T95" s="60">
        <v>1000</v>
      </c>
      <c r="U95" s="61">
        <v>0</v>
      </c>
    </row>
    <row r="96" s="30" customFormat="1" ht="45" spans="14:21">
      <c r="N96" s="57" t="s">
        <v>245</v>
      </c>
      <c r="O96" s="58" t="s">
        <v>178</v>
      </c>
      <c r="P96" s="58" t="s">
        <v>244</v>
      </c>
      <c r="Q96" s="58" t="s">
        <v>246</v>
      </c>
      <c r="R96" s="58"/>
      <c r="S96" s="60">
        <v>1000</v>
      </c>
      <c r="T96" s="60">
        <v>1000</v>
      </c>
      <c r="U96" s="61">
        <v>0</v>
      </c>
    </row>
    <row r="97" s="30" customFormat="1" ht="45" spans="14:21">
      <c r="N97" s="57" t="s">
        <v>247</v>
      </c>
      <c r="O97" s="58" t="s">
        <v>178</v>
      </c>
      <c r="P97" s="58" t="s">
        <v>244</v>
      </c>
      <c r="Q97" s="58" t="s">
        <v>248</v>
      </c>
      <c r="R97" s="58"/>
      <c r="S97" s="60">
        <v>1000</v>
      </c>
      <c r="T97" s="60">
        <v>1000</v>
      </c>
      <c r="U97" s="61">
        <v>0</v>
      </c>
    </row>
    <row r="98" s="30" customFormat="1" ht="22.5" spans="14:21">
      <c r="N98" s="57" t="s">
        <v>181</v>
      </c>
      <c r="O98" s="58" t="s">
        <v>178</v>
      </c>
      <c r="P98" s="58" t="s">
        <v>244</v>
      </c>
      <c r="Q98" s="58" t="s">
        <v>248</v>
      </c>
      <c r="R98" s="58" t="s">
        <v>182</v>
      </c>
      <c r="S98" s="60">
        <v>1000</v>
      </c>
      <c r="T98" s="60">
        <v>1000</v>
      </c>
      <c r="U98" s="61">
        <v>0</v>
      </c>
    </row>
    <row r="99" s="30" customFormat="1" ht="22.5" spans="14:21">
      <c r="N99" s="57" t="s">
        <v>183</v>
      </c>
      <c r="O99" s="58" t="s">
        <v>178</v>
      </c>
      <c r="P99" s="58" t="s">
        <v>244</v>
      </c>
      <c r="Q99" s="58" t="s">
        <v>248</v>
      </c>
      <c r="R99" s="58" t="s">
        <v>184</v>
      </c>
      <c r="S99" s="60">
        <v>1000</v>
      </c>
      <c r="T99" s="60">
        <v>1000</v>
      </c>
      <c r="U99" s="61">
        <v>0</v>
      </c>
    </row>
    <row r="100" s="30" customFormat="1" spans="14:21">
      <c r="N100" s="57" t="s">
        <v>249</v>
      </c>
      <c r="O100" s="58" t="s">
        <v>250</v>
      </c>
      <c r="P100" s="58"/>
      <c r="Q100" s="58"/>
      <c r="R100" s="58"/>
      <c r="S100" s="60">
        <v>1602048.72</v>
      </c>
      <c r="T100" s="60">
        <v>1147604.2</v>
      </c>
      <c r="U100" s="61">
        <v>1472349.43</v>
      </c>
    </row>
    <row r="101" s="30" customFormat="1" spans="14:21">
      <c r="N101" s="57" t="s">
        <v>251</v>
      </c>
      <c r="O101" s="58" t="s">
        <v>250</v>
      </c>
      <c r="P101" s="58" t="s">
        <v>165</v>
      </c>
      <c r="Q101" s="58"/>
      <c r="R101" s="58"/>
      <c r="S101" s="60">
        <v>339404.37</v>
      </c>
      <c r="T101" s="60">
        <v>276107</v>
      </c>
      <c r="U101" s="61">
        <v>276107</v>
      </c>
    </row>
    <row r="102" s="30" customFormat="1" spans="14:21">
      <c r="N102" s="57" t="s">
        <v>169</v>
      </c>
      <c r="O102" s="58" t="s">
        <v>250</v>
      </c>
      <c r="P102" s="58" t="s">
        <v>165</v>
      </c>
      <c r="Q102" s="58" t="s">
        <v>170</v>
      </c>
      <c r="R102" s="58"/>
      <c r="S102" s="60">
        <v>339404.37</v>
      </c>
      <c r="T102" s="60">
        <v>276107</v>
      </c>
      <c r="U102" s="61">
        <v>276107</v>
      </c>
    </row>
    <row r="103" s="30" customFormat="1" ht="22.5" spans="14:21">
      <c r="N103" s="57" t="s">
        <v>252</v>
      </c>
      <c r="O103" s="58" t="s">
        <v>250</v>
      </c>
      <c r="P103" s="58" t="s">
        <v>165</v>
      </c>
      <c r="Q103" s="58" t="s">
        <v>253</v>
      </c>
      <c r="R103" s="58"/>
      <c r="S103" s="60">
        <v>126365</v>
      </c>
      <c r="T103" s="60">
        <v>126365</v>
      </c>
      <c r="U103" s="61">
        <v>126365</v>
      </c>
    </row>
    <row r="104" s="30" customFormat="1" ht="22.5" spans="14:21">
      <c r="N104" s="57" t="s">
        <v>181</v>
      </c>
      <c r="O104" s="58" t="s">
        <v>250</v>
      </c>
      <c r="P104" s="58" t="s">
        <v>165</v>
      </c>
      <c r="Q104" s="58" t="s">
        <v>253</v>
      </c>
      <c r="R104" s="58" t="s">
        <v>182</v>
      </c>
      <c r="S104" s="60">
        <v>126365</v>
      </c>
      <c r="T104" s="60">
        <v>126365</v>
      </c>
      <c r="U104" s="61">
        <v>126365</v>
      </c>
    </row>
    <row r="105" s="30" customFormat="1" ht="22.5" spans="14:21">
      <c r="N105" s="57" t="s">
        <v>183</v>
      </c>
      <c r="O105" s="58" t="s">
        <v>250</v>
      </c>
      <c r="P105" s="58" t="s">
        <v>165</v>
      </c>
      <c r="Q105" s="58" t="s">
        <v>253</v>
      </c>
      <c r="R105" s="58" t="s">
        <v>184</v>
      </c>
      <c r="S105" s="60">
        <v>126365</v>
      </c>
      <c r="T105" s="60">
        <v>126365</v>
      </c>
      <c r="U105" s="61">
        <v>126365</v>
      </c>
    </row>
    <row r="106" s="30" customFormat="1" spans="14:21">
      <c r="N106" s="57" t="s">
        <v>254</v>
      </c>
      <c r="O106" s="58" t="s">
        <v>250</v>
      </c>
      <c r="P106" s="58" t="s">
        <v>165</v>
      </c>
      <c r="Q106" s="58" t="s">
        <v>255</v>
      </c>
      <c r="R106" s="58"/>
      <c r="S106" s="60">
        <v>213039.37</v>
      </c>
      <c r="T106" s="60">
        <v>149742</v>
      </c>
      <c r="U106" s="61">
        <v>149742</v>
      </c>
    </row>
    <row r="107" s="30" customFormat="1" ht="22.5" spans="14:21">
      <c r="N107" s="57" t="s">
        <v>181</v>
      </c>
      <c r="O107" s="58" t="s">
        <v>250</v>
      </c>
      <c r="P107" s="58" t="s">
        <v>165</v>
      </c>
      <c r="Q107" s="58" t="s">
        <v>255</v>
      </c>
      <c r="R107" s="58" t="s">
        <v>182</v>
      </c>
      <c r="S107" s="60">
        <v>211554.37</v>
      </c>
      <c r="T107" s="60">
        <v>149742</v>
      </c>
      <c r="U107" s="61">
        <v>149742</v>
      </c>
    </row>
    <row r="108" s="30" customFormat="1" ht="22.5" spans="14:21">
      <c r="N108" s="57" t="s">
        <v>183</v>
      </c>
      <c r="O108" s="58" t="s">
        <v>250</v>
      </c>
      <c r="P108" s="58" t="s">
        <v>165</v>
      </c>
      <c r="Q108" s="58" t="s">
        <v>255</v>
      </c>
      <c r="R108" s="58" t="s">
        <v>184</v>
      </c>
      <c r="S108" s="60">
        <v>211554.37</v>
      </c>
      <c r="T108" s="60">
        <v>149742</v>
      </c>
      <c r="U108" s="61">
        <v>149742</v>
      </c>
    </row>
    <row r="109" s="30" customFormat="1" spans="14:21">
      <c r="N109" s="57" t="s">
        <v>185</v>
      </c>
      <c r="O109" s="58" t="s">
        <v>250</v>
      </c>
      <c r="P109" s="58" t="s">
        <v>165</v>
      </c>
      <c r="Q109" s="58" t="s">
        <v>255</v>
      </c>
      <c r="R109" s="58" t="s">
        <v>186</v>
      </c>
      <c r="S109" s="60">
        <v>1485</v>
      </c>
      <c r="T109" s="60">
        <v>0</v>
      </c>
      <c r="U109" s="61">
        <v>0</v>
      </c>
    </row>
    <row r="110" s="30" customFormat="1" spans="14:21">
      <c r="N110" s="57" t="s">
        <v>187</v>
      </c>
      <c r="O110" s="58" t="s">
        <v>250</v>
      </c>
      <c r="P110" s="58" t="s">
        <v>165</v>
      </c>
      <c r="Q110" s="58" t="s">
        <v>255</v>
      </c>
      <c r="R110" s="58" t="s">
        <v>188</v>
      </c>
      <c r="S110" s="60">
        <v>1485</v>
      </c>
      <c r="T110" s="60">
        <v>0</v>
      </c>
      <c r="U110" s="61">
        <v>0</v>
      </c>
    </row>
    <row r="111" s="30" customFormat="1" spans="14:21">
      <c r="N111" s="57" t="s">
        <v>256</v>
      </c>
      <c r="O111" s="58" t="s">
        <v>250</v>
      </c>
      <c r="P111" s="58" t="s">
        <v>209</v>
      </c>
      <c r="Q111" s="58"/>
      <c r="R111" s="58"/>
      <c r="S111" s="60">
        <v>1262644.35</v>
      </c>
      <c r="T111" s="60">
        <v>871497.2</v>
      </c>
      <c r="U111" s="61">
        <v>1196242.43</v>
      </c>
    </row>
    <row r="112" s="30" customFormat="1" ht="33.75" spans="14:21">
      <c r="N112" s="57" t="s">
        <v>257</v>
      </c>
      <c r="O112" s="58" t="s">
        <v>250</v>
      </c>
      <c r="P112" s="58" t="s">
        <v>209</v>
      </c>
      <c r="Q112" s="58" t="s">
        <v>258</v>
      </c>
      <c r="R112" s="58"/>
      <c r="S112" s="60">
        <v>1000</v>
      </c>
      <c r="T112" s="60">
        <v>0</v>
      </c>
      <c r="U112" s="61">
        <v>0</v>
      </c>
    </row>
    <row r="113" s="30" customFormat="1" ht="33.75" spans="14:21">
      <c r="N113" s="57" t="s">
        <v>259</v>
      </c>
      <c r="O113" s="58" t="s">
        <v>250</v>
      </c>
      <c r="P113" s="58" t="s">
        <v>209</v>
      </c>
      <c r="Q113" s="58" t="s">
        <v>260</v>
      </c>
      <c r="R113" s="58"/>
      <c r="S113" s="60">
        <v>1000</v>
      </c>
      <c r="T113" s="60">
        <v>0</v>
      </c>
      <c r="U113" s="61">
        <v>0</v>
      </c>
    </row>
    <row r="114" s="30" customFormat="1" ht="22.5" spans="14:21">
      <c r="N114" s="57" t="s">
        <v>181</v>
      </c>
      <c r="O114" s="58" t="s">
        <v>250</v>
      </c>
      <c r="P114" s="58" t="s">
        <v>209</v>
      </c>
      <c r="Q114" s="58" t="s">
        <v>260</v>
      </c>
      <c r="R114" s="58" t="s">
        <v>182</v>
      </c>
      <c r="S114" s="60">
        <v>1000</v>
      </c>
      <c r="T114" s="60">
        <v>0</v>
      </c>
      <c r="U114" s="61">
        <v>0</v>
      </c>
    </row>
    <row r="115" s="30" customFormat="1" ht="22.5" spans="14:21">
      <c r="N115" s="57" t="s">
        <v>183</v>
      </c>
      <c r="O115" s="58" t="s">
        <v>250</v>
      </c>
      <c r="P115" s="58" t="s">
        <v>209</v>
      </c>
      <c r="Q115" s="58" t="s">
        <v>260</v>
      </c>
      <c r="R115" s="58" t="s">
        <v>184</v>
      </c>
      <c r="S115" s="60">
        <v>1000</v>
      </c>
      <c r="T115" s="60">
        <v>0</v>
      </c>
      <c r="U115" s="61">
        <v>0</v>
      </c>
    </row>
    <row r="116" s="30" customFormat="1" ht="45" spans="14:21">
      <c r="N116" s="57" t="s">
        <v>261</v>
      </c>
      <c r="O116" s="58" t="s">
        <v>250</v>
      </c>
      <c r="P116" s="58" t="s">
        <v>209</v>
      </c>
      <c r="Q116" s="58" t="s">
        <v>262</v>
      </c>
      <c r="R116" s="58"/>
      <c r="S116" s="60">
        <v>10000</v>
      </c>
      <c r="T116" s="60">
        <v>10000</v>
      </c>
      <c r="U116" s="61">
        <v>10000</v>
      </c>
    </row>
    <row r="117" s="30" customFormat="1" ht="45" spans="14:21">
      <c r="N117" s="57" t="s">
        <v>263</v>
      </c>
      <c r="O117" s="58" t="s">
        <v>250</v>
      </c>
      <c r="P117" s="58" t="s">
        <v>209</v>
      </c>
      <c r="Q117" s="58" t="s">
        <v>264</v>
      </c>
      <c r="R117" s="58"/>
      <c r="S117" s="60">
        <v>10000</v>
      </c>
      <c r="T117" s="60">
        <v>10000</v>
      </c>
      <c r="U117" s="61">
        <v>10000</v>
      </c>
    </row>
    <row r="118" s="30" customFormat="1" ht="22.5" spans="14:21">
      <c r="N118" s="57" t="s">
        <v>181</v>
      </c>
      <c r="O118" s="58" t="s">
        <v>250</v>
      </c>
      <c r="P118" s="58" t="s">
        <v>209</v>
      </c>
      <c r="Q118" s="58" t="s">
        <v>264</v>
      </c>
      <c r="R118" s="58" t="s">
        <v>182</v>
      </c>
      <c r="S118" s="60">
        <v>10000</v>
      </c>
      <c r="T118" s="60">
        <v>10000</v>
      </c>
      <c r="U118" s="61">
        <v>10000</v>
      </c>
    </row>
    <row r="119" s="30" customFormat="1" ht="22.5" spans="14:21">
      <c r="N119" s="57" t="s">
        <v>183</v>
      </c>
      <c r="O119" s="58" t="s">
        <v>250</v>
      </c>
      <c r="P119" s="58" t="s">
        <v>209</v>
      </c>
      <c r="Q119" s="58" t="s">
        <v>264</v>
      </c>
      <c r="R119" s="58" t="s">
        <v>184</v>
      </c>
      <c r="S119" s="60">
        <v>10000</v>
      </c>
      <c r="T119" s="60">
        <v>10000</v>
      </c>
      <c r="U119" s="61">
        <v>10000</v>
      </c>
    </row>
    <row r="120" s="30" customFormat="1" ht="33.75" spans="14:21">
      <c r="N120" s="57" t="s">
        <v>265</v>
      </c>
      <c r="O120" s="58" t="s">
        <v>250</v>
      </c>
      <c r="P120" s="58" t="s">
        <v>209</v>
      </c>
      <c r="Q120" s="58" t="s">
        <v>266</v>
      </c>
      <c r="R120" s="58"/>
      <c r="S120" s="60">
        <v>1218711.41</v>
      </c>
      <c r="T120" s="60">
        <v>861497.2</v>
      </c>
      <c r="U120" s="61">
        <v>1186242.43</v>
      </c>
    </row>
    <row r="121" s="30" customFormat="1" spans="14:21">
      <c r="N121" s="57" t="s">
        <v>267</v>
      </c>
      <c r="O121" s="58" t="s">
        <v>250</v>
      </c>
      <c r="P121" s="58" t="s">
        <v>209</v>
      </c>
      <c r="Q121" s="58" t="s">
        <v>268</v>
      </c>
      <c r="R121" s="58"/>
      <c r="S121" s="60">
        <v>547736.89</v>
      </c>
      <c r="T121" s="60">
        <v>547736.89</v>
      </c>
      <c r="U121" s="61">
        <v>547736.89</v>
      </c>
    </row>
    <row r="122" s="30" customFormat="1" ht="22.5" spans="14:21">
      <c r="N122" s="57" t="s">
        <v>181</v>
      </c>
      <c r="O122" s="58" t="s">
        <v>250</v>
      </c>
      <c r="P122" s="58" t="s">
        <v>209</v>
      </c>
      <c r="Q122" s="58" t="s">
        <v>268</v>
      </c>
      <c r="R122" s="58" t="s">
        <v>182</v>
      </c>
      <c r="S122" s="60">
        <v>547736.89</v>
      </c>
      <c r="T122" s="60">
        <v>547736.89</v>
      </c>
      <c r="U122" s="61">
        <v>547736.89</v>
      </c>
    </row>
    <row r="123" s="30" customFormat="1" ht="22.5" spans="14:21">
      <c r="N123" s="57" t="s">
        <v>183</v>
      </c>
      <c r="O123" s="58" t="s">
        <v>250</v>
      </c>
      <c r="P123" s="58" t="s">
        <v>209</v>
      </c>
      <c r="Q123" s="58" t="s">
        <v>268</v>
      </c>
      <c r="R123" s="58" t="s">
        <v>184</v>
      </c>
      <c r="S123" s="60">
        <v>547736.89</v>
      </c>
      <c r="T123" s="60">
        <v>547736.89</v>
      </c>
      <c r="U123" s="61">
        <v>547736.89</v>
      </c>
    </row>
    <row r="124" s="30" customFormat="1" spans="14:21">
      <c r="N124" s="57" t="s">
        <v>269</v>
      </c>
      <c r="O124" s="58" t="s">
        <v>250</v>
      </c>
      <c r="P124" s="58" t="s">
        <v>209</v>
      </c>
      <c r="Q124" s="58" t="s">
        <v>270</v>
      </c>
      <c r="R124" s="58"/>
      <c r="S124" s="60">
        <v>91350.86</v>
      </c>
      <c r="T124" s="60">
        <v>93396.88</v>
      </c>
      <c r="U124" s="61">
        <v>100396.88</v>
      </c>
    </row>
    <row r="125" s="30" customFormat="1" ht="22.5" spans="14:21">
      <c r="N125" s="57" t="s">
        <v>181</v>
      </c>
      <c r="O125" s="58" t="s">
        <v>250</v>
      </c>
      <c r="P125" s="58" t="s">
        <v>209</v>
      </c>
      <c r="Q125" s="58" t="s">
        <v>270</v>
      </c>
      <c r="R125" s="58" t="s">
        <v>182</v>
      </c>
      <c r="S125" s="60">
        <v>91350.86</v>
      </c>
      <c r="T125" s="60">
        <v>93396.88</v>
      </c>
      <c r="U125" s="61">
        <v>100396.88</v>
      </c>
    </row>
    <row r="126" s="30" customFormat="1" ht="22.5" spans="14:21">
      <c r="N126" s="57" t="s">
        <v>183</v>
      </c>
      <c r="O126" s="58" t="s">
        <v>250</v>
      </c>
      <c r="P126" s="58" t="s">
        <v>209</v>
      </c>
      <c r="Q126" s="58" t="s">
        <v>270</v>
      </c>
      <c r="R126" s="58" t="s">
        <v>184</v>
      </c>
      <c r="S126" s="60">
        <v>91350.86</v>
      </c>
      <c r="T126" s="60">
        <v>93396.88</v>
      </c>
      <c r="U126" s="61">
        <v>100396.88</v>
      </c>
    </row>
    <row r="127" s="30" customFormat="1" spans="14:21">
      <c r="N127" s="57" t="s">
        <v>271</v>
      </c>
      <c r="O127" s="58" t="s">
        <v>250</v>
      </c>
      <c r="P127" s="58" t="s">
        <v>209</v>
      </c>
      <c r="Q127" s="58" t="s">
        <v>272</v>
      </c>
      <c r="R127" s="58"/>
      <c r="S127" s="60">
        <v>19627.13</v>
      </c>
      <c r="T127" s="60">
        <v>29906.98</v>
      </c>
      <c r="U127" s="61">
        <v>29906.98</v>
      </c>
    </row>
    <row r="128" s="30" customFormat="1" ht="22.5" spans="14:21">
      <c r="N128" s="57" t="s">
        <v>181</v>
      </c>
      <c r="O128" s="58" t="s">
        <v>250</v>
      </c>
      <c r="P128" s="58" t="s">
        <v>209</v>
      </c>
      <c r="Q128" s="58" t="s">
        <v>272</v>
      </c>
      <c r="R128" s="58" t="s">
        <v>182</v>
      </c>
      <c r="S128" s="60">
        <v>19627.13</v>
      </c>
      <c r="T128" s="60">
        <v>29906.98</v>
      </c>
      <c r="U128" s="61">
        <v>29906.98</v>
      </c>
    </row>
    <row r="129" s="30" customFormat="1" ht="22.5" spans="14:21">
      <c r="N129" s="57" t="s">
        <v>183</v>
      </c>
      <c r="O129" s="58" t="s">
        <v>250</v>
      </c>
      <c r="P129" s="58" t="s">
        <v>209</v>
      </c>
      <c r="Q129" s="58" t="s">
        <v>272</v>
      </c>
      <c r="R129" s="58" t="s">
        <v>184</v>
      </c>
      <c r="S129" s="60">
        <v>19627.13</v>
      </c>
      <c r="T129" s="60">
        <v>29906.98</v>
      </c>
      <c r="U129" s="61">
        <v>29906.98</v>
      </c>
    </row>
    <row r="130" s="30" customFormat="1" spans="14:21">
      <c r="N130" s="57" t="s">
        <v>273</v>
      </c>
      <c r="O130" s="58" t="s">
        <v>250</v>
      </c>
      <c r="P130" s="58" t="s">
        <v>209</v>
      </c>
      <c r="Q130" s="58" t="s">
        <v>274</v>
      </c>
      <c r="R130" s="58"/>
      <c r="S130" s="60">
        <v>94184</v>
      </c>
      <c r="T130" s="60">
        <v>44184</v>
      </c>
      <c r="U130" s="61">
        <v>44184</v>
      </c>
    </row>
    <row r="131" s="30" customFormat="1" ht="22.5" spans="14:21">
      <c r="N131" s="57" t="s">
        <v>181</v>
      </c>
      <c r="O131" s="58" t="s">
        <v>250</v>
      </c>
      <c r="P131" s="58" t="s">
        <v>209</v>
      </c>
      <c r="Q131" s="58" t="s">
        <v>274</v>
      </c>
      <c r="R131" s="58" t="s">
        <v>182</v>
      </c>
      <c r="S131" s="60">
        <v>94184</v>
      </c>
      <c r="T131" s="60">
        <v>44184</v>
      </c>
      <c r="U131" s="61">
        <v>44184</v>
      </c>
    </row>
    <row r="132" s="30" customFormat="1" ht="22.5" spans="14:21">
      <c r="N132" s="57" t="s">
        <v>183</v>
      </c>
      <c r="O132" s="58" t="s">
        <v>250</v>
      </c>
      <c r="P132" s="58" t="s">
        <v>209</v>
      </c>
      <c r="Q132" s="58" t="s">
        <v>274</v>
      </c>
      <c r="R132" s="58" t="s">
        <v>184</v>
      </c>
      <c r="S132" s="60">
        <v>94184</v>
      </c>
      <c r="T132" s="60">
        <v>44184</v>
      </c>
      <c r="U132" s="61">
        <v>44184</v>
      </c>
    </row>
    <row r="133" s="30" customFormat="1" spans="14:21">
      <c r="N133" s="57" t="s">
        <v>275</v>
      </c>
      <c r="O133" s="58" t="s">
        <v>250</v>
      </c>
      <c r="P133" s="58" t="s">
        <v>209</v>
      </c>
      <c r="Q133" s="58" t="s">
        <v>276</v>
      </c>
      <c r="R133" s="58"/>
      <c r="S133" s="60">
        <v>465812.53</v>
      </c>
      <c r="T133" s="60">
        <v>146272.45</v>
      </c>
      <c r="U133" s="61">
        <v>464017.68</v>
      </c>
    </row>
    <row r="134" s="30" customFormat="1" ht="22.5" spans="14:21">
      <c r="N134" s="57" t="s">
        <v>181</v>
      </c>
      <c r="O134" s="58" t="s">
        <v>250</v>
      </c>
      <c r="P134" s="58" t="s">
        <v>209</v>
      </c>
      <c r="Q134" s="58" t="s">
        <v>276</v>
      </c>
      <c r="R134" s="58" t="s">
        <v>182</v>
      </c>
      <c r="S134" s="60">
        <v>465812.53</v>
      </c>
      <c r="T134" s="60">
        <v>146272.45</v>
      </c>
      <c r="U134" s="61">
        <v>464017.68</v>
      </c>
    </row>
    <row r="135" s="30" customFormat="1" ht="22.5" spans="14:21">
      <c r="N135" s="57" t="s">
        <v>183</v>
      </c>
      <c r="O135" s="58" t="s">
        <v>250</v>
      </c>
      <c r="P135" s="58" t="s">
        <v>209</v>
      </c>
      <c r="Q135" s="58" t="s">
        <v>276</v>
      </c>
      <c r="R135" s="58" t="s">
        <v>184</v>
      </c>
      <c r="S135" s="60">
        <v>465812.53</v>
      </c>
      <c r="T135" s="60">
        <v>146272.45</v>
      </c>
      <c r="U135" s="61">
        <v>464017.68</v>
      </c>
    </row>
    <row r="136" s="30" customFormat="1" spans="14:21">
      <c r="N136" s="57" t="s">
        <v>169</v>
      </c>
      <c r="O136" s="58" t="s">
        <v>250</v>
      </c>
      <c r="P136" s="58" t="s">
        <v>209</v>
      </c>
      <c r="Q136" s="58" t="s">
        <v>170</v>
      </c>
      <c r="R136" s="58"/>
      <c r="S136" s="60">
        <v>32932.94</v>
      </c>
      <c r="T136" s="60">
        <v>0</v>
      </c>
      <c r="U136" s="61">
        <v>0</v>
      </c>
    </row>
    <row r="137" s="30" customFormat="1" spans="14:21">
      <c r="N137" s="57" t="s">
        <v>275</v>
      </c>
      <c r="O137" s="58" t="s">
        <v>250</v>
      </c>
      <c r="P137" s="58" t="s">
        <v>209</v>
      </c>
      <c r="Q137" s="58" t="s">
        <v>277</v>
      </c>
      <c r="R137" s="58"/>
      <c r="S137" s="60">
        <v>32900</v>
      </c>
      <c r="T137" s="60">
        <v>0</v>
      </c>
      <c r="U137" s="61">
        <v>0</v>
      </c>
    </row>
    <row r="138" s="30" customFormat="1" ht="22.5" spans="14:21">
      <c r="N138" s="57" t="s">
        <v>181</v>
      </c>
      <c r="O138" s="58" t="s">
        <v>250</v>
      </c>
      <c r="P138" s="58" t="s">
        <v>209</v>
      </c>
      <c r="Q138" s="58" t="s">
        <v>277</v>
      </c>
      <c r="R138" s="58" t="s">
        <v>182</v>
      </c>
      <c r="S138" s="60">
        <v>32900</v>
      </c>
      <c r="T138" s="60">
        <v>0</v>
      </c>
      <c r="U138" s="61">
        <v>0</v>
      </c>
    </row>
    <row r="139" s="30" customFormat="1" ht="22.5" spans="14:21">
      <c r="N139" s="57" t="s">
        <v>183</v>
      </c>
      <c r="O139" s="58" t="s">
        <v>250</v>
      </c>
      <c r="P139" s="58" t="s">
        <v>209</v>
      </c>
      <c r="Q139" s="58" t="s">
        <v>277</v>
      </c>
      <c r="R139" s="58" t="s">
        <v>184</v>
      </c>
      <c r="S139" s="60">
        <v>32900</v>
      </c>
      <c r="T139" s="60">
        <v>0</v>
      </c>
      <c r="U139" s="61">
        <v>0</v>
      </c>
    </row>
    <row r="140" s="30" customFormat="1" ht="22.5" spans="14:21">
      <c r="N140" s="57" t="s">
        <v>278</v>
      </c>
      <c r="O140" s="58" t="s">
        <v>250</v>
      </c>
      <c r="P140" s="58" t="s">
        <v>209</v>
      </c>
      <c r="Q140" s="58" t="s">
        <v>279</v>
      </c>
      <c r="R140" s="58"/>
      <c r="S140" s="60">
        <v>32.94</v>
      </c>
      <c r="T140" s="60">
        <v>0</v>
      </c>
      <c r="U140" s="61">
        <v>0</v>
      </c>
    </row>
    <row r="141" s="30" customFormat="1" ht="22.5" spans="14:21">
      <c r="N141" s="57" t="s">
        <v>181</v>
      </c>
      <c r="O141" s="58" t="s">
        <v>250</v>
      </c>
      <c r="P141" s="58" t="s">
        <v>209</v>
      </c>
      <c r="Q141" s="58" t="s">
        <v>279</v>
      </c>
      <c r="R141" s="58" t="s">
        <v>182</v>
      </c>
      <c r="S141" s="60">
        <v>32.94</v>
      </c>
      <c r="T141" s="60">
        <v>0</v>
      </c>
      <c r="U141" s="61">
        <v>0</v>
      </c>
    </row>
    <row r="142" s="30" customFormat="1" ht="22.5" spans="14:21">
      <c r="N142" s="57" t="s">
        <v>183</v>
      </c>
      <c r="O142" s="58" t="s">
        <v>250</v>
      </c>
      <c r="P142" s="58" t="s">
        <v>209</v>
      </c>
      <c r="Q142" s="58" t="s">
        <v>279</v>
      </c>
      <c r="R142" s="58" t="s">
        <v>184</v>
      </c>
      <c r="S142" s="60">
        <v>32.94</v>
      </c>
      <c r="T142" s="60">
        <v>0</v>
      </c>
      <c r="U142" s="61">
        <v>0</v>
      </c>
    </row>
    <row r="143" s="30" customFormat="1" spans="14:21">
      <c r="N143" s="57" t="s">
        <v>280</v>
      </c>
      <c r="O143" s="58" t="s">
        <v>281</v>
      </c>
      <c r="P143" s="58"/>
      <c r="Q143" s="58"/>
      <c r="R143" s="58"/>
      <c r="S143" s="60">
        <v>611912</v>
      </c>
      <c r="T143" s="60">
        <v>0</v>
      </c>
      <c r="U143" s="61">
        <v>0</v>
      </c>
    </row>
    <row r="144" s="30" customFormat="1" spans="14:21">
      <c r="N144" s="57" t="s">
        <v>282</v>
      </c>
      <c r="O144" s="58" t="s">
        <v>281</v>
      </c>
      <c r="P144" s="58" t="s">
        <v>165</v>
      </c>
      <c r="Q144" s="58"/>
      <c r="R144" s="58"/>
      <c r="S144" s="60">
        <v>611912</v>
      </c>
      <c r="T144" s="60">
        <v>0</v>
      </c>
      <c r="U144" s="61">
        <v>0</v>
      </c>
    </row>
    <row r="145" s="30" customFormat="1" spans="14:21">
      <c r="N145" s="57" t="s">
        <v>169</v>
      </c>
      <c r="O145" s="58" t="s">
        <v>281</v>
      </c>
      <c r="P145" s="58" t="s">
        <v>165</v>
      </c>
      <c r="Q145" s="58" t="s">
        <v>170</v>
      </c>
      <c r="R145" s="58"/>
      <c r="S145" s="60">
        <v>611912</v>
      </c>
      <c r="T145" s="60">
        <v>0</v>
      </c>
      <c r="U145" s="61">
        <v>0</v>
      </c>
    </row>
    <row r="146" s="30" customFormat="1" ht="33.75" spans="14:21">
      <c r="N146" s="57" t="s">
        <v>283</v>
      </c>
      <c r="O146" s="58" t="s">
        <v>281</v>
      </c>
      <c r="P146" s="58" t="s">
        <v>165</v>
      </c>
      <c r="Q146" s="58" t="s">
        <v>284</v>
      </c>
      <c r="R146" s="58"/>
      <c r="S146" s="60">
        <v>611912</v>
      </c>
      <c r="T146" s="60">
        <v>0</v>
      </c>
      <c r="U146" s="61">
        <v>0</v>
      </c>
    </row>
    <row r="147" s="30" customFormat="1" spans="14:21">
      <c r="N147" s="57" t="s">
        <v>191</v>
      </c>
      <c r="O147" s="58" t="s">
        <v>281</v>
      </c>
      <c r="P147" s="58" t="s">
        <v>165</v>
      </c>
      <c r="Q147" s="58" t="s">
        <v>284</v>
      </c>
      <c r="R147" s="58" t="s">
        <v>192</v>
      </c>
      <c r="S147" s="60">
        <v>611912</v>
      </c>
      <c r="T147" s="60">
        <v>0</v>
      </c>
      <c r="U147" s="61">
        <v>0</v>
      </c>
    </row>
    <row r="148" s="30" customFormat="1" spans="14:21">
      <c r="N148" s="57" t="s">
        <v>193</v>
      </c>
      <c r="O148" s="58" t="s">
        <v>281</v>
      </c>
      <c r="P148" s="58" t="s">
        <v>165</v>
      </c>
      <c r="Q148" s="58" t="s">
        <v>284</v>
      </c>
      <c r="R148" s="58" t="s">
        <v>194</v>
      </c>
      <c r="S148" s="60">
        <v>611912</v>
      </c>
      <c r="T148" s="60">
        <v>0</v>
      </c>
      <c r="U148" s="61">
        <v>0</v>
      </c>
    </row>
    <row r="149" s="30" customFormat="1" spans="14:21">
      <c r="N149" s="57" t="s">
        <v>285</v>
      </c>
      <c r="O149" s="58" t="s">
        <v>218</v>
      </c>
      <c r="P149" s="58"/>
      <c r="Q149" s="58"/>
      <c r="R149" s="58"/>
      <c r="S149" s="60">
        <v>534462.56</v>
      </c>
      <c r="T149" s="60">
        <v>523724</v>
      </c>
      <c r="U149" s="61">
        <v>523724</v>
      </c>
    </row>
    <row r="150" s="30" customFormat="1" spans="14:21">
      <c r="N150" s="57" t="s">
        <v>286</v>
      </c>
      <c r="O150" s="58" t="s">
        <v>218</v>
      </c>
      <c r="P150" s="58" t="s">
        <v>165</v>
      </c>
      <c r="Q150" s="58"/>
      <c r="R150" s="58"/>
      <c r="S150" s="60">
        <v>534462.56</v>
      </c>
      <c r="T150" s="60">
        <v>523724</v>
      </c>
      <c r="U150" s="61">
        <v>523724</v>
      </c>
    </row>
    <row r="151" s="30" customFormat="1" spans="14:21">
      <c r="N151" s="57" t="s">
        <v>169</v>
      </c>
      <c r="O151" s="58" t="s">
        <v>218</v>
      </c>
      <c r="P151" s="58" t="s">
        <v>165</v>
      </c>
      <c r="Q151" s="58" t="s">
        <v>170</v>
      </c>
      <c r="R151" s="58"/>
      <c r="S151" s="60">
        <v>534462.56</v>
      </c>
      <c r="T151" s="60">
        <v>523724</v>
      </c>
      <c r="U151" s="61">
        <v>523724</v>
      </c>
    </row>
    <row r="152" s="30" customFormat="1" spans="14:21">
      <c r="N152" s="57" t="s">
        <v>287</v>
      </c>
      <c r="O152" s="58" t="s">
        <v>218</v>
      </c>
      <c r="P152" s="58" t="s">
        <v>165</v>
      </c>
      <c r="Q152" s="58" t="s">
        <v>288</v>
      </c>
      <c r="R152" s="58"/>
      <c r="S152" s="60">
        <v>534462.56</v>
      </c>
      <c r="T152" s="60">
        <v>523724</v>
      </c>
      <c r="U152" s="61">
        <v>523724</v>
      </c>
    </row>
    <row r="153" s="30" customFormat="1" spans="14:21">
      <c r="N153" s="57" t="s">
        <v>289</v>
      </c>
      <c r="O153" s="58" t="s">
        <v>218</v>
      </c>
      <c r="P153" s="58" t="s">
        <v>165</v>
      </c>
      <c r="Q153" s="58" t="s">
        <v>288</v>
      </c>
      <c r="R153" s="58" t="s">
        <v>290</v>
      </c>
      <c r="S153" s="60">
        <v>534462.56</v>
      </c>
      <c r="T153" s="60">
        <v>523724</v>
      </c>
      <c r="U153" s="61">
        <v>523724</v>
      </c>
    </row>
    <row r="154" s="30" customFormat="1" spans="14:21">
      <c r="N154" s="57" t="s">
        <v>291</v>
      </c>
      <c r="O154" s="58" t="s">
        <v>218</v>
      </c>
      <c r="P154" s="58" t="s">
        <v>165</v>
      </c>
      <c r="Q154" s="58" t="s">
        <v>288</v>
      </c>
      <c r="R154" s="58" t="s">
        <v>292</v>
      </c>
      <c r="S154" s="60">
        <v>534462.56</v>
      </c>
      <c r="T154" s="60">
        <v>523724</v>
      </c>
      <c r="U154" s="61">
        <v>523724</v>
      </c>
    </row>
    <row r="155" s="30" customFormat="1" spans="14:21">
      <c r="N155" s="57" t="s">
        <v>293</v>
      </c>
      <c r="O155" s="58" t="s">
        <v>294</v>
      </c>
      <c r="P155" s="58"/>
      <c r="Q155" s="58"/>
      <c r="R155" s="58"/>
      <c r="S155" s="60">
        <v>2625999.1</v>
      </c>
      <c r="T155" s="60">
        <v>0</v>
      </c>
      <c r="U155" s="61">
        <v>0</v>
      </c>
    </row>
    <row r="156" s="30" customFormat="1" spans="14:21">
      <c r="N156" s="57" t="s">
        <v>295</v>
      </c>
      <c r="O156" s="58" t="s">
        <v>294</v>
      </c>
      <c r="P156" s="58" t="s">
        <v>168</v>
      </c>
      <c r="Q156" s="58"/>
      <c r="R156" s="58"/>
      <c r="S156" s="60">
        <v>2625999.1</v>
      </c>
      <c r="T156" s="60">
        <v>0</v>
      </c>
      <c r="U156" s="61">
        <v>0</v>
      </c>
    </row>
    <row r="157" s="30" customFormat="1" spans="14:21">
      <c r="N157" s="57" t="s">
        <v>169</v>
      </c>
      <c r="O157" s="58" t="s">
        <v>294</v>
      </c>
      <c r="P157" s="58" t="s">
        <v>168</v>
      </c>
      <c r="Q157" s="58" t="s">
        <v>170</v>
      </c>
      <c r="R157" s="58"/>
      <c r="S157" s="60">
        <v>2625999.1</v>
      </c>
      <c r="T157" s="60">
        <v>0</v>
      </c>
      <c r="U157" s="61">
        <v>0</v>
      </c>
    </row>
    <row r="158" s="30" customFormat="1" ht="56.25" spans="14:21">
      <c r="N158" s="57" t="s">
        <v>296</v>
      </c>
      <c r="O158" s="58" t="s">
        <v>294</v>
      </c>
      <c r="P158" s="58" t="s">
        <v>168</v>
      </c>
      <c r="Q158" s="58" t="s">
        <v>297</v>
      </c>
      <c r="R158" s="58"/>
      <c r="S158" s="60">
        <v>126000</v>
      </c>
      <c r="T158" s="60">
        <v>0</v>
      </c>
      <c r="U158" s="61">
        <v>0</v>
      </c>
    </row>
    <row r="159" s="30" customFormat="1" spans="14:21">
      <c r="N159" s="57" t="s">
        <v>191</v>
      </c>
      <c r="O159" s="58" t="s">
        <v>294</v>
      </c>
      <c r="P159" s="58" t="s">
        <v>168</v>
      </c>
      <c r="Q159" s="58" t="s">
        <v>297</v>
      </c>
      <c r="R159" s="58" t="s">
        <v>192</v>
      </c>
      <c r="S159" s="60">
        <v>126000</v>
      </c>
      <c r="T159" s="60">
        <v>0</v>
      </c>
      <c r="U159" s="61">
        <v>0</v>
      </c>
    </row>
    <row r="160" spans="14:21">
      <c r="N160" s="57" t="s">
        <v>193</v>
      </c>
      <c r="O160" s="58" t="s">
        <v>294</v>
      </c>
      <c r="P160" s="58" t="s">
        <v>168</v>
      </c>
      <c r="Q160" s="58" t="s">
        <v>297</v>
      </c>
      <c r="R160" s="58" t="s">
        <v>194</v>
      </c>
      <c r="S160" s="60">
        <v>126000</v>
      </c>
      <c r="T160" s="60">
        <v>0</v>
      </c>
      <c r="U160" s="61">
        <v>0</v>
      </c>
    </row>
    <row r="161" ht="33.75" spans="14:21">
      <c r="N161" s="57" t="s">
        <v>298</v>
      </c>
      <c r="O161" s="58" t="s">
        <v>294</v>
      </c>
      <c r="P161" s="58" t="s">
        <v>168</v>
      </c>
      <c r="Q161" s="58" t="s">
        <v>299</v>
      </c>
      <c r="R161" s="58"/>
      <c r="S161" s="60">
        <v>1874999.25</v>
      </c>
      <c r="T161" s="60">
        <v>0</v>
      </c>
      <c r="U161" s="61">
        <v>0</v>
      </c>
    </row>
    <row r="162" ht="22.5" spans="14:21">
      <c r="N162" s="57" t="s">
        <v>181</v>
      </c>
      <c r="O162" s="58" t="s">
        <v>294</v>
      </c>
      <c r="P162" s="58" t="s">
        <v>168</v>
      </c>
      <c r="Q162" s="58" t="s">
        <v>299</v>
      </c>
      <c r="R162" s="58" t="s">
        <v>182</v>
      </c>
      <c r="S162" s="60">
        <v>0</v>
      </c>
      <c r="T162" s="60">
        <v>0</v>
      </c>
      <c r="U162" s="61">
        <v>0</v>
      </c>
    </row>
    <row r="163" ht="22.5" spans="14:21">
      <c r="N163" s="57" t="s">
        <v>183</v>
      </c>
      <c r="O163" s="58" t="s">
        <v>294</v>
      </c>
      <c r="P163" s="58" t="s">
        <v>168</v>
      </c>
      <c r="Q163" s="58" t="s">
        <v>299</v>
      </c>
      <c r="R163" s="58" t="s">
        <v>184</v>
      </c>
      <c r="S163" s="60">
        <v>0</v>
      </c>
      <c r="T163" s="60">
        <v>0</v>
      </c>
      <c r="U163" s="61">
        <v>0</v>
      </c>
    </row>
    <row r="164" spans="14:21">
      <c r="N164" s="57" t="s">
        <v>191</v>
      </c>
      <c r="O164" s="58" t="s">
        <v>294</v>
      </c>
      <c r="P164" s="58" t="s">
        <v>168</v>
      </c>
      <c r="Q164" s="58" t="s">
        <v>299</v>
      </c>
      <c r="R164" s="58" t="s">
        <v>192</v>
      </c>
      <c r="S164" s="60">
        <v>1874999.25</v>
      </c>
      <c r="T164" s="60">
        <v>0</v>
      </c>
      <c r="U164" s="61">
        <v>0</v>
      </c>
    </row>
    <row r="165" spans="14:21">
      <c r="N165" s="57" t="s">
        <v>193</v>
      </c>
      <c r="O165" s="58" t="s">
        <v>294</v>
      </c>
      <c r="P165" s="58" t="s">
        <v>168</v>
      </c>
      <c r="Q165" s="58" t="s">
        <v>299</v>
      </c>
      <c r="R165" s="58" t="s">
        <v>194</v>
      </c>
      <c r="S165" s="60">
        <v>1874999.25</v>
      </c>
      <c r="T165" s="60">
        <v>0</v>
      </c>
      <c r="U165" s="61">
        <v>0</v>
      </c>
    </row>
    <row r="166" ht="33.75" spans="14:21">
      <c r="N166" s="57" t="s">
        <v>300</v>
      </c>
      <c r="O166" s="58" t="s">
        <v>294</v>
      </c>
      <c r="P166" s="58" t="s">
        <v>168</v>
      </c>
      <c r="Q166" s="58" t="s">
        <v>301</v>
      </c>
      <c r="R166" s="58"/>
      <c r="S166" s="60">
        <v>624999.85</v>
      </c>
      <c r="T166" s="60">
        <v>0</v>
      </c>
      <c r="U166" s="61">
        <v>0</v>
      </c>
    </row>
    <row r="167" ht="22.5" spans="14:21">
      <c r="N167" s="57" t="s">
        <v>181</v>
      </c>
      <c r="O167" s="58" t="s">
        <v>294</v>
      </c>
      <c r="P167" s="58" t="s">
        <v>168</v>
      </c>
      <c r="Q167" s="58" t="s">
        <v>301</v>
      </c>
      <c r="R167" s="58" t="s">
        <v>182</v>
      </c>
      <c r="S167" s="60">
        <v>0</v>
      </c>
      <c r="T167" s="60">
        <v>0</v>
      </c>
      <c r="U167" s="61">
        <v>0</v>
      </c>
    </row>
    <row r="168" ht="22.5" spans="14:21">
      <c r="N168" s="57" t="s">
        <v>183</v>
      </c>
      <c r="O168" s="58" t="s">
        <v>294</v>
      </c>
      <c r="P168" s="58" t="s">
        <v>168</v>
      </c>
      <c r="Q168" s="58" t="s">
        <v>301</v>
      </c>
      <c r="R168" s="58" t="s">
        <v>184</v>
      </c>
      <c r="S168" s="60">
        <v>0</v>
      </c>
      <c r="T168" s="60">
        <v>0</v>
      </c>
      <c r="U168" s="61">
        <v>0</v>
      </c>
    </row>
    <row r="169" spans="14:21">
      <c r="N169" s="57" t="s">
        <v>191</v>
      </c>
      <c r="O169" s="58" t="s">
        <v>294</v>
      </c>
      <c r="P169" s="58" t="s">
        <v>168</v>
      </c>
      <c r="Q169" s="58" t="s">
        <v>301</v>
      </c>
      <c r="R169" s="58" t="s">
        <v>192</v>
      </c>
      <c r="S169" s="60">
        <v>624999.85</v>
      </c>
      <c r="T169" s="60">
        <v>0</v>
      </c>
      <c r="U169" s="61">
        <v>0</v>
      </c>
    </row>
    <row r="170" spans="14:21">
      <c r="N170" s="57" t="s">
        <v>193</v>
      </c>
      <c r="O170" s="58" t="s">
        <v>294</v>
      </c>
      <c r="P170" s="58" t="s">
        <v>168</v>
      </c>
      <c r="Q170" s="58" t="s">
        <v>301</v>
      </c>
      <c r="R170" s="58" t="s">
        <v>194</v>
      </c>
      <c r="S170" s="60">
        <v>624999.85</v>
      </c>
      <c r="T170" s="60">
        <v>0</v>
      </c>
      <c r="U170" s="61">
        <v>0</v>
      </c>
    </row>
    <row r="171" spans="14:21">
      <c r="N171" s="57" t="s">
        <v>302</v>
      </c>
      <c r="O171" s="58" t="s">
        <v>303</v>
      </c>
      <c r="P171" s="58"/>
      <c r="Q171" s="58"/>
      <c r="R171" s="58"/>
      <c r="S171" s="60">
        <v>0</v>
      </c>
      <c r="T171" s="60">
        <v>190350</v>
      </c>
      <c r="U171" s="61">
        <v>421955</v>
      </c>
    </row>
    <row r="172" spans="14:21">
      <c r="N172" s="57" t="s">
        <v>304</v>
      </c>
      <c r="O172" s="58" t="s">
        <v>303</v>
      </c>
      <c r="P172" s="58" t="s">
        <v>303</v>
      </c>
      <c r="Q172" s="58"/>
      <c r="R172" s="58"/>
      <c r="S172" s="60">
        <v>0</v>
      </c>
      <c r="T172" s="60">
        <v>190350</v>
      </c>
      <c r="U172" s="61">
        <v>421955</v>
      </c>
    </row>
    <row r="173" spans="14:21">
      <c r="N173" s="57" t="s">
        <v>169</v>
      </c>
      <c r="O173" s="58" t="s">
        <v>303</v>
      </c>
      <c r="P173" s="58" t="s">
        <v>303</v>
      </c>
      <c r="Q173" s="58" t="s">
        <v>170</v>
      </c>
      <c r="R173" s="58"/>
      <c r="S173" s="60">
        <v>0</v>
      </c>
      <c r="T173" s="60">
        <v>190350</v>
      </c>
      <c r="U173" s="61">
        <v>421955</v>
      </c>
    </row>
    <row r="174" spans="14:21">
      <c r="N174" s="57" t="s">
        <v>304</v>
      </c>
      <c r="O174" s="58" t="s">
        <v>303</v>
      </c>
      <c r="P174" s="58" t="s">
        <v>303</v>
      </c>
      <c r="Q174" s="58" t="s">
        <v>305</v>
      </c>
      <c r="R174" s="58"/>
      <c r="S174" s="60">
        <v>0</v>
      </c>
      <c r="T174" s="60">
        <v>190350</v>
      </c>
      <c r="U174" s="61">
        <v>421955</v>
      </c>
    </row>
    <row r="175" spans="14:21">
      <c r="N175" s="57" t="s">
        <v>304</v>
      </c>
      <c r="O175" s="58" t="s">
        <v>303</v>
      </c>
      <c r="P175" s="58" t="s">
        <v>303</v>
      </c>
      <c r="Q175" s="58" t="s">
        <v>305</v>
      </c>
      <c r="R175" s="58" t="s">
        <v>306</v>
      </c>
      <c r="S175" s="60">
        <v>0</v>
      </c>
      <c r="T175" s="60">
        <v>190350</v>
      </c>
      <c r="U175" s="61">
        <v>421955</v>
      </c>
    </row>
    <row r="176" ht="13.5" spans="14:21">
      <c r="N176" s="57" t="s">
        <v>304</v>
      </c>
      <c r="O176" s="58" t="s">
        <v>303</v>
      </c>
      <c r="P176" s="58" t="s">
        <v>303</v>
      </c>
      <c r="Q176" s="58" t="s">
        <v>305</v>
      </c>
      <c r="R176" s="58" t="s">
        <v>307</v>
      </c>
      <c r="S176" s="60">
        <v>0</v>
      </c>
      <c r="T176" s="60">
        <v>190350</v>
      </c>
      <c r="U176" s="61">
        <v>421955</v>
      </c>
    </row>
    <row r="177" ht="13.5" spans="14:21">
      <c r="N177" s="217" t="s">
        <v>308</v>
      </c>
      <c r="O177" s="181"/>
      <c r="P177" s="181"/>
      <c r="Q177" s="181"/>
      <c r="R177" s="181"/>
      <c r="S177" s="183">
        <v>12529419.56</v>
      </c>
      <c r="T177" s="183">
        <v>7831300</v>
      </c>
      <c r="U177" s="186">
        <v>8664200</v>
      </c>
    </row>
  </sheetData>
  <mergeCells count="10">
    <mergeCell ref="S10:U10"/>
    <mergeCell ref="B14:K14"/>
    <mergeCell ref="N177:R177"/>
    <mergeCell ref="N11:N12"/>
    <mergeCell ref="O11:O12"/>
    <mergeCell ref="P11:P12"/>
    <mergeCell ref="Q11:Q12"/>
    <mergeCell ref="R11:R12"/>
    <mergeCell ref="S1:U3"/>
    <mergeCell ref="N6:U8"/>
  </mergeCells>
  <pageMargins left="0.984251976013184" right="0.393700778484344" top="0.787401556968689" bottom="0.787401556968689" header="0.511811017990112" footer="0.511811017990112"/>
  <pageSetup paperSize="9" scale="60" orientation="portrait"/>
  <headerFooter/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40"/>
  <sheetViews>
    <sheetView workbookViewId="0">
      <selection activeCell="S1" sqref="S1:U5"/>
    </sheetView>
  </sheetViews>
  <sheetFormatPr defaultColWidth="9.14285714285714" defaultRowHeight="12.75"/>
  <cols>
    <col min="1" max="1" width="1.57142857142857" style="30" customWidth="1"/>
    <col min="2" max="13" width="9.14285714285714" style="30" hidden="1" customWidth="1"/>
    <col min="14" max="14" width="49.5714285714286" style="30" customWidth="1"/>
    <col min="15" max="15" width="16.8571428571429" style="30" customWidth="1"/>
    <col min="16" max="16" width="9.28571428571429" style="30" customWidth="1"/>
    <col min="17" max="17" width="8.28571428571429" style="30" customWidth="1"/>
    <col min="18" max="18" width="9" style="30" customWidth="1"/>
    <col min="19" max="19" width="17" style="30" customWidth="1"/>
    <col min="20" max="20" width="17.1428571428571" style="30" customWidth="1"/>
    <col min="21" max="21" width="18.5714285714286" style="30" customWidth="1"/>
    <col min="22" max="23" width="9.14285714285714" style="30" hidden="1" customWidth="1"/>
    <col min="24" max="24" width="0.142857142857143" style="30" customWidth="1"/>
    <col min="25" max="16384" width="9.14285714285714" style="30" customWidth="1"/>
  </cols>
  <sheetData>
    <row r="1" ht="14.25" customHeight="1" spans="14:21">
      <c r="N1" s="99"/>
      <c r="O1" s="99"/>
      <c r="P1" s="99"/>
      <c r="Q1" s="99"/>
      <c r="R1" s="99"/>
      <c r="S1" s="207" t="s">
        <v>309</v>
      </c>
      <c r="T1" s="207"/>
      <c r="U1" s="207"/>
    </row>
    <row r="2" ht="14.25" customHeight="1" spans="14:21">
      <c r="N2" s="99"/>
      <c r="O2" s="99"/>
      <c r="P2" s="99"/>
      <c r="Q2" s="99"/>
      <c r="R2" s="99"/>
      <c r="S2" s="207"/>
      <c r="T2" s="207"/>
      <c r="U2" s="207"/>
    </row>
    <row r="3" ht="14.25" customHeight="1" spans="14:21">
      <c r="N3" s="99"/>
      <c r="O3" s="99"/>
      <c r="P3" s="99"/>
      <c r="Q3" s="99"/>
      <c r="R3" s="99"/>
      <c r="S3" s="207"/>
      <c r="T3" s="207"/>
      <c r="U3" s="207"/>
    </row>
    <row r="4" ht="6.75" customHeight="1" spans="1:2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8"/>
      <c r="O4" s="38"/>
      <c r="P4" s="38"/>
      <c r="Q4" s="38"/>
      <c r="R4" s="38"/>
      <c r="S4" s="207"/>
      <c r="T4" s="207"/>
      <c r="U4" s="207"/>
      <c r="V4" s="31"/>
      <c r="W4" s="31"/>
      <c r="X4" s="31"/>
    </row>
    <row r="5" ht="16.15" customHeight="1" spans="1:24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8"/>
      <c r="O5" s="38"/>
      <c r="P5" s="38"/>
      <c r="Q5" s="38"/>
      <c r="R5" s="38"/>
      <c r="S5" s="207"/>
      <c r="T5" s="207"/>
      <c r="U5" s="207"/>
      <c r="V5" s="31"/>
      <c r="W5" s="31"/>
      <c r="X5" s="31"/>
    </row>
    <row r="6" ht="10.15" customHeight="1" spans="1:24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8"/>
      <c r="O6" s="38"/>
      <c r="P6" s="38"/>
      <c r="Q6" s="38"/>
      <c r="R6" s="38"/>
      <c r="S6" s="99"/>
      <c r="T6" s="99"/>
      <c r="U6" s="99"/>
      <c r="V6" s="31"/>
      <c r="W6" s="31"/>
      <c r="X6" s="31"/>
    </row>
    <row r="7" ht="14.25" customHeight="1" spans="1:24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8"/>
      <c r="O7" s="38"/>
      <c r="P7" s="38"/>
      <c r="Q7" s="38"/>
      <c r="R7" s="38"/>
      <c r="S7" s="99"/>
      <c r="T7" s="99"/>
      <c r="U7" s="99"/>
      <c r="V7" s="31"/>
      <c r="W7" s="31"/>
      <c r="X7" s="31"/>
    </row>
    <row r="8" ht="14.25" customHeight="1" spans="1:24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220" t="s">
        <v>310</v>
      </c>
      <c r="O8" s="220"/>
      <c r="P8" s="220"/>
      <c r="Q8" s="220"/>
      <c r="R8" s="220"/>
      <c r="S8" s="220"/>
      <c r="T8" s="220"/>
      <c r="U8" s="220"/>
      <c r="V8" s="31"/>
      <c r="W8" s="31"/>
      <c r="X8" s="31"/>
    </row>
    <row r="9" ht="14.25" customHeight="1" spans="1:24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220"/>
      <c r="O9" s="220"/>
      <c r="P9" s="220"/>
      <c r="Q9" s="220"/>
      <c r="R9" s="220"/>
      <c r="S9" s="220"/>
      <c r="T9" s="220"/>
      <c r="U9" s="220"/>
      <c r="V9" s="31"/>
      <c r="W9" s="31"/>
      <c r="X9" s="31"/>
    </row>
    <row r="10" spans="1:2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20"/>
      <c r="O10" s="220"/>
      <c r="P10" s="220"/>
      <c r="Q10" s="220"/>
      <c r="R10" s="220"/>
      <c r="S10" s="220"/>
      <c r="T10" s="220"/>
      <c r="U10" s="220"/>
      <c r="V10" s="31"/>
      <c r="W10" s="31"/>
      <c r="X10" s="31"/>
    </row>
    <row r="11" spans="1:2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99"/>
      <c r="O11" s="99"/>
      <c r="P11" s="99"/>
      <c r="Q11" s="99"/>
      <c r="R11" s="99"/>
      <c r="S11" s="99"/>
      <c r="T11" s="99"/>
      <c r="U11" s="99"/>
      <c r="V11" s="31"/>
      <c r="W11" s="31"/>
      <c r="X11" s="31"/>
    </row>
    <row r="12" customHeight="1" spans="1:24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8"/>
      <c r="O12" s="38"/>
      <c r="P12" s="38"/>
      <c r="Q12" s="38"/>
      <c r="R12" s="38"/>
      <c r="S12" s="42" t="s">
        <v>153</v>
      </c>
      <c r="T12" s="42"/>
      <c r="U12" s="42"/>
      <c r="V12" s="31"/>
      <c r="W12" s="31"/>
      <c r="X12" s="31"/>
    </row>
    <row r="13" ht="18.75" customHeight="1" spans="1:24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196" t="s">
        <v>154</v>
      </c>
      <c r="O13" s="196" t="s">
        <v>157</v>
      </c>
      <c r="P13" s="196" t="s">
        <v>158</v>
      </c>
      <c r="Q13" s="196" t="s">
        <v>155</v>
      </c>
      <c r="R13" s="196" t="s">
        <v>156</v>
      </c>
      <c r="S13" s="209" t="s">
        <v>159</v>
      </c>
      <c r="T13" s="209" t="s">
        <v>159</v>
      </c>
      <c r="U13" s="209" t="s">
        <v>159</v>
      </c>
      <c r="V13" s="31"/>
      <c r="W13" s="31"/>
      <c r="X13" s="31"/>
    </row>
    <row r="14" ht="42" customHeight="1" spans="1:24">
      <c r="A14" s="31"/>
      <c r="B14" s="33"/>
      <c r="C14" s="33" t="s">
        <v>160</v>
      </c>
      <c r="D14" s="33"/>
      <c r="E14" s="33"/>
      <c r="F14" s="33"/>
      <c r="G14" s="33"/>
      <c r="H14" s="33"/>
      <c r="I14" s="33" t="s">
        <v>158</v>
      </c>
      <c r="J14" s="33"/>
      <c r="K14" s="33"/>
      <c r="L14" s="33"/>
      <c r="M14" s="33"/>
      <c r="N14" s="197"/>
      <c r="O14" s="197"/>
      <c r="P14" s="197"/>
      <c r="Q14" s="197"/>
      <c r="R14" s="197"/>
      <c r="S14" s="210" t="s">
        <v>161</v>
      </c>
      <c r="T14" s="210" t="s">
        <v>162</v>
      </c>
      <c r="U14" s="210" t="s">
        <v>163</v>
      </c>
      <c r="V14" s="211"/>
      <c r="W14" s="211"/>
      <c r="X14" s="31"/>
    </row>
    <row r="15" ht="15" customHeight="1" spans="1:24">
      <c r="A15" s="31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198">
        <v>1</v>
      </c>
      <c r="O15" s="199">
        <v>2</v>
      </c>
      <c r="P15" s="199">
        <v>3</v>
      </c>
      <c r="Q15" s="199">
        <v>4</v>
      </c>
      <c r="R15" s="199">
        <v>5</v>
      </c>
      <c r="S15" s="197">
        <v>6</v>
      </c>
      <c r="T15" s="197">
        <v>7</v>
      </c>
      <c r="U15" s="197">
        <v>8</v>
      </c>
      <c r="V15" s="211"/>
      <c r="W15" s="211"/>
      <c r="X15" s="31"/>
    </row>
    <row r="16" ht="45" spans="1:24">
      <c r="A16" s="193"/>
      <c r="B16" s="218" t="s">
        <v>164</v>
      </c>
      <c r="C16" s="219"/>
      <c r="D16" s="219"/>
      <c r="E16" s="219"/>
      <c r="F16" s="219"/>
      <c r="G16" s="219"/>
      <c r="H16" s="219"/>
      <c r="I16" s="219"/>
      <c r="J16" s="219"/>
      <c r="K16" s="221"/>
      <c r="L16" s="201">
        <v>113</v>
      </c>
      <c r="M16" s="202"/>
      <c r="N16" s="203" t="s">
        <v>219</v>
      </c>
      <c r="O16" s="54" t="s">
        <v>220</v>
      </c>
      <c r="P16" s="54"/>
      <c r="Q16" s="54"/>
      <c r="R16" s="54"/>
      <c r="S16" s="55">
        <v>112000</v>
      </c>
      <c r="T16" s="55">
        <v>108000</v>
      </c>
      <c r="U16" s="56">
        <v>0</v>
      </c>
      <c r="V16" s="212">
        <v>105000</v>
      </c>
      <c r="W16" s="222"/>
      <c r="X16" s="73"/>
    </row>
    <row r="17" ht="45" spans="1:2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62" t="s">
        <v>221</v>
      </c>
      <c r="O17" s="63" t="s">
        <v>222</v>
      </c>
      <c r="P17" s="63"/>
      <c r="Q17" s="63"/>
      <c r="R17" s="63"/>
      <c r="S17" s="64">
        <v>112000</v>
      </c>
      <c r="T17" s="64">
        <v>108000</v>
      </c>
      <c r="U17" s="65">
        <v>0</v>
      </c>
      <c r="V17" s="212">
        <v>105000</v>
      </c>
      <c r="W17" s="31"/>
      <c r="X17" s="31"/>
    </row>
    <row r="18" ht="22.5" spans="1:2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57" t="s">
        <v>181</v>
      </c>
      <c r="O18" s="58" t="s">
        <v>222</v>
      </c>
      <c r="P18" s="58" t="s">
        <v>182</v>
      </c>
      <c r="Q18" s="58"/>
      <c r="R18" s="58"/>
      <c r="S18" s="60">
        <v>112000</v>
      </c>
      <c r="T18" s="60">
        <v>108000</v>
      </c>
      <c r="U18" s="61">
        <v>0</v>
      </c>
      <c r="V18" s="214">
        <v>105000</v>
      </c>
      <c r="W18" s="31"/>
      <c r="X18" s="31"/>
    </row>
    <row r="19" ht="22.5" spans="14:22">
      <c r="N19" s="57" t="s">
        <v>183</v>
      </c>
      <c r="O19" s="58" t="s">
        <v>222</v>
      </c>
      <c r="P19" s="58" t="s">
        <v>184</v>
      </c>
      <c r="Q19" s="58" t="s">
        <v>209</v>
      </c>
      <c r="R19" s="58" t="s">
        <v>218</v>
      </c>
      <c r="S19" s="60">
        <v>112000</v>
      </c>
      <c r="T19" s="60">
        <v>108000</v>
      </c>
      <c r="U19" s="61">
        <v>0</v>
      </c>
      <c r="V19" s="214">
        <v>105000</v>
      </c>
    </row>
    <row r="20" ht="45" spans="14:22">
      <c r="N20" s="62" t="s">
        <v>229</v>
      </c>
      <c r="O20" s="63" t="s">
        <v>230</v>
      </c>
      <c r="P20" s="63"/>
      <c r="Q20" s="63"/>
      <c r="R20" s="63"/>
      <c r="S20" s="64">
        <v>1000</v>
      </c>
      <c r="T20" s="64">
        <v>1000</v>
      </c>
      <c r="U20" s="65">
        <v>0</v>
      </c>
      <c r="V20" s="212">
        <v>1000</v>
      </c>
    </row>
    <row r="21" ht="45" spans="14:22">
      <c r="N21" s="62" t="s">
        <v>231</v>
      </c>
      <c r="O21" s="63" t="s">
        <v>232</v>
      </c>
      <c r="P21" s="63"/>
      <c r="Q21" s="63"/>
      <c r="R21" s="63"/>
      <c r="S21" s="64">
        <v>1000</v>
      </c>
      <c r="T21" s="64">
        <v>1000</v>
      </c>
      <c r="U21" s="65">
        <v>0</v>
      </c>
      <c r="V21" s="212">
        <v>1000</v>
      </c>
    </row>
    <row r="22" ht="22.5" spans="14:22">
      <c r="N22" s="57" t="s">
        <v>181</v>
      </c>
      <c r="O22" s="58" t="s">
        <v>232</v>
      </c>
      <c r="P22" s="58" t="s">
        <v>182</v>
      </c>
      <c r="Q22" s="58"/>
      <c r="R22" s="58"/>
      <c r="S22" s="60">
        <v>1000</v>
      </c>
      <c r="T22" s="60">
        <v>1000</v>
      </c>
      <c r="U22" s="61">
        <v>0</v>
      </c>
      <c r="V22" s="214">
        <v>1000</v>
      </c>
    </row>
    <row r="23" ht="22.5" spans="14:22">
      <c r="N23" s="57" t="s">
        <v>183</v>
      </c>
      <c r="O23" s="58" t="s">
        <v>232</v>
      </c>
      <c r="P23" s="58" t="s">
        <v>184</v>
      </c>
      <c r="Q23" s="58" t="s">
        <v>209</v>
      </c>
      <c r="R23" s="58" t="s">
        <v>228</v>
      </c>
      <c r="S23" s="60">
        <v>1000</v>
      </c>
      <c r="T23" s="60">
        <v>1000</v>
      </c>
      <c r="U23" s="61">
        <v>0</v>
      </c>
      <c r="V23" s="214">
        <v>1000</v>
      </c>
    </row>
    <row r="24" ht="56.25" spans="14:22">
      <c r="N24" s="62" t="s">
        <v>233</v>
      </c>
      <c r="O24" s="63" t="s">
        <v>234</v>
      </c>
      <c r="P24" s="63"/>
      <c r="Q24" s="63"/>
      <c r="R24" s="63"/>
      <c r="S24" s="64">
        <v>1000</v>
      </c>
      <c r="T24" s="64">
        <v>0</v>
      </c>
      <c r="U24" s="65">
        <v>0</v>
      </c>
      <c r="V24" s="212">
        <v>0</v>
      </c>
    </row>
    <row r="25" ht="56.25" spans="14:22">
      <c r="N25" s="62" t="s">
        <v>235</v>
      </c>
      <c r="O25" s="63" t="s">
        <v>236</v>
      </c>
      <c r="P25" s="63"/>
      <c r="Q25" s="63"/>
      <c r="R25" s="63"/>
      <c r="S25" s="64">
        <v>1000</v>
      </c>
      <c r="T25" s="64">
        <v>0</v>
      </c>
      <c r="U25" s="65">
        <v>0</v>
      </c>
      <c r="V25" s="212">
        <v>0</v>
      </c>
    </row>
    <row r="26" ht="22.5" spans="14:22">
      <c r="N26" s="57" t="s">
        <v>181</v>
      </c>
      <c r="O26" s="58" t="s">
        <v>236</v>
      </c>
      <c r="P26" s="58" t="s">
        <v>182</v>
      </c>
      <c r="Q26" s="58"/>
      <c r="R26" s="58"/>
      <c r="S26" s="60">
        <v>1000</v>
      </c>
      <c r="T26" s="60">
        <v>0</v>
      </c>
      <c r="U26" s="61">
        <v>0</v>
      </c>
      <c r="V26" s="214">
        <v>0</v>
      </c>
    </row>
    <row r="27" ht="22.5" spans="14:22">
      <c r="N27" s="57" t="s">
        <v>183</v>
      </c>
      <c r="O27" s="58" t="s">
        <v>236</v>
      </c>
      <c r="P27" s="58" t="s">
        <v>184</v>
      </c>
      <c r="Q27" s="58" t="s">
        <v>209</v>
      </c>
      <c r="R27" s="58" t="s">
        <v>228</v>
      </c>
      <c r="S27" s="60">
        <v>1000</v>
      </c>
      <c r="T27" s="60">
        <v>0</v>
      </c>
      <c r="U27" s="61">
        <v>0</v>
      </c>
      <c r="V27" s="214">
        <v>0</v>
      </c>
    </row>
    <row r="28" ht="45" spans="14:22">
      <c r="N28" s="62" t="s">
        <v>245</v>
      </c>
      <c r="O28" s="63" t="s">
        <v>246</v>
      </c>
      <c r="P28" s="63"/>
      <c r="Q28" s="63"/>
      <c r="R28" s="63"/>
      <c r="S28" s="64">
        <v>1000</v>
      </c>
      <c r="T28" s="64">
        <v>1000</v>
      </c>
      <c r="U28" s="65">
        <v>0</v>
      </c>
      <c r="V28" s="212">
        <v>1000</v>
      </c>
    </row>
    <row r="29" ht="56.25" spans="14:22">
      <c r="N29" s="62" t="s">
        <v>247</v>
      </c>
      <c r="O29" s="63" t="s">
        <v>248</v>
      </c>
      <c r="P29" s="63"/>
      <c r="Q29" s="63"/>
      <c r="R29" s="63"/>
      <c r="S29" s="64">
        <v>1000</v>
      </c>
      <c r="T29" s="64">
        <v>1000</v>
      </c>
      <c r="U29" s="65">
        <v>0</v>
      </c>
      <c r="V29" s="212">
        <v>1000</v>
      </c>
    </row>
    <row r="30" ht="22.5" spans="14:22">
      <c r="N30" s="57" t="s">
        <v>181</v>
      </c>
      <c r="O30" s="58" t="s">
        <v>248</v>
      </c>
      <c r="P30" s="58" t="s">
        <v>182</v>
      </c>
      <c r="Q30" s="58"/>
      <c r="R30" s="58"/>
      <c r="S30" s="60">
        <v>1000</v>
      </c>
      <c r="T30" s="60">
        <v>1000</v>
      </c>
      <c r="U30" s="61">
        <v>0</v>
      </c>
      <c r="V30" s="214">
        <v>1000</v>
      </c>
    </row>
    <row r="31" ht="22.5" spans="14:22">
      <c r="N31" s="57" t="s">
        <v>183</v>
      </c>
      <c r="O31" s="58" t="s">
        <v>248</v>
      </c>
      <c r="P31" s="58" t="s">
        <v>184</v>
      </c>
      <c r="Q31" s="58" t="s">
        <v>178</v>
      </c>
      <c r="R31" s="58" t="s">
        <v>244</v>
      </c>
      <c r="S31" s="60">
        <v>1000</v>
      </c>
      <c r="T31" s="60">
        <v>1000</v>
      </c>
      <c r="U31" s="61">
        <v>0</v>
      </c>
      <c r="V31" s="214">
        <v>1000</v>
      </c>
    </row>
    <row r="32" ht="33.75" spans="14:22">
      <c r="N32" s="62" t="s">
        <v>257</v>
      </c>
      <c r="O32" s="63" t="s">
        <v>258</v>
      </c>
      <c r="P32" s="63"/>
      <c r="Q32" s="63"/>
      <c r="R32" s="63"/>
      <c r="S32" s="64">
        <v>1000</v>
      </c>
      <c r="T32" s="64">
        <v>0</v>
      </c>
      <c r="U32" s="65">
        <v>0</v>
      </c>
      <c r="V32" s="212">
        <v>0</v>
      </c>
    </row>
    <row r="33" ht="45" spans="14:22">
      <c r="N33" s="62" t="s">
        <v>259</v>
      </c>
      <c r="O33" s="63" t="s">
        <v>260</v>
      </c>
      <c r="P33" s="63"/>
      <c r="Q33" s="63"/>
      <c r="R33" s="63"/>
      <c r="S33" s="64">
        <v>1000</v>
      </c>
      <c r="T33" s="64">
        <v>0</v>
      </c>
      <c r="U33" s="65">
        <v>0</v>
      </c>
      <c r="V33" s="212">
        <v>0</v>
      </c>
    </row>
    <row r="34" ht="22.5" spans="14:22">
      <c r="N34" s="57" t="s">
        <v>181</v>
      </c>
      <c r="O34" s="58" t="s">
        <v>260</v>
      </c>
      <c r="P34" s="58" t="s">
        <v>182</v>
      </c>
      <c r="Q34" s="58"/>
      <c r="R34" s="58"/>
      <c r="S34" s="60">
        <v>1000</v>
      </c>
      <c r="T34" s="60">
        <v>0</v>
      </c>
      <c r="U34" s="61">
        <v>0</v>
      </c>
      <c r="V34" s="214">
        <v>0</v>
      </c>
    </row>
    <row r="35" ht="22.5" spans="14:22">
      <c r="N35" s="57" t="s">
        <v>183</v>
      </c>
      <c r="O35" s="58" t="s">
        <v>260</v>
      </c>
      <c r="P35" s="58" t="s">
        <v>184</v>
      </c>
      <c r="Q35" s="58" t="s">
        <v>250</v>
      </c>
      <c r="R35" s="58" t="s">
        <v>209</v>
      </c>
      <c r="S35" s="60">
        <v>1000</v>
      </c>
      <c r="T35" s="60">
        <v>0</v>
      </c>
      <c r="U35" s="61">
        <v>0</v>
      </c>
      <c r="V35" s="214">
        <v>0</v>
      </c>
    </row>
    <row r="36" ht="45" spans="14:22">
      <c r="N36" s="62" t="s">
        <v>261</v>
      </c>
      <c r="O36" s="63" t="s">
        <v>262</v>
      </c>
      <c r="P36" s="63"/>
      <c r="Q36" s="63"/>
      <c r="R36" s="63"/>
      <c r="S36" s="64">
        <v>10000</v>
      </c>
      <c r="T36" s="64">
        <v>10000</v>
      </c>
      <c r="U36" s="65">
        <v>10000</v>
      </c>
      <c r="V36" s="212">
        <v>0</v>
      </c>
    </row>
    <row r="37" ht="45" spans="14:22">
      <c r="N37" s="62" t="s">
        <v>263</v>
      </c>
      <c r="O37" s="63" t="s">
        <v>264</v>
      </c>
      <c r="P37" s="63"/>
      <c r="Q37" s="63"/>
      <c r="R37" s="63"/>
      <c r="S37" s="64">
        <v>10000</v>
      </c>
      <c r="T37" s="64">
        <v>10000</v>
      </c>
      <c r="U37" s="65">
        <v>10000</v>
      </c>
      <c r="V37" s="212">
        <v>0</v>
      </c>
    </row>
    <row r="38" ht="22.5" spans="14:22">
      <c r="N38" s="57" t="s">
        <v>181</v>
      </c>
      <c r="O38" s="58" t="s">
        <v>264</v>
      </c>
      <c r="P38" s="58" t="s">
        <v>182</v>
      </c>
      <c r="Q38" s="58"/>
      <c r="R38" s="58"/>
      <c r="S38" s="60">
        <v>10000</v>
      </c>
      <c r="T38" s="60">
        <v>10000</v>
      </c>
      <c r="U38" s="61">
        <v>10000</v>
      </c>
      <c r="V38" s="214">
        <v>0</v>
      </c>
    </row>
    <row r="39" ht="22.5" spans="14:22">
      <c r="N39" s="57" t="s">
        <v>183</v>
      </c>
      <c r="O39" s="58" t="s">
        <v>264</v>
      </c>
      <c r="P39" s="58" t="s">
        <v>184</v>
      </c>
      <c r="Q39" s="58" t="s">
        <v>250</v>
      </c>
      <c r="R39" s="58" t="s">
        <v>209</v>
      </c>
      <c r="S39" s="60">
        <v>10000</v>
      </c>
      <c r="T39" s="60">
        <v>10000</v>
      </c>
      <c r="U39" s="61">
        <v>10000</v>
      </c>
      <c r="V39" s="214">
        <v>0</v>
      </c>
    </row>
    <row r="40" ht="33.75" spans="14:22">
      <c r="N40" s="62" t="s">
        <v>265</v>
      </c>
      <c r="O40" s="63" t="s">
        <v>266</v>
      </c>
      <c r="P40" s="63"/>
      <c r="Q40" s="63"/>
      <c r="R40" s="63"/>
      <c r="S40" s="64">
        <v>1218711.41</v>
      </c>
      <c r="T40" s="64">
        <v>861497.2</v>
      </c>
      <c r="U40" s="65">
        <v>1186242.43</v>
      </c>
      <c r="V40" s="212">
        <v>117923.5</v>
      </c>
    </row>
    <row r="41" ht="15.75" spans="14:22">
      <c r="N41" s="62" t="s">
        <v>267</v>
      </c>
      <c r="O41" s="63" t="s">
        <v>268</v>
      </c>
      <c r="P41" s="63"/>
      <c r="Q41" s="63"/>
      <c r="R41" s="63"/>
      <c r="S41" s="64">
        <v>547736.89</v>
      </c>
      <c r="T41" s="64">
        <v>547736.89</v>
      </c>
      <c r="U41" s="65">
        <v>547736.89</v>
      </c>
      <c r="V41" s="212">
        <v>117923.5</v>
      </c>
    </row>
    <row r="42" ht="22.5" spans="14:22">
      <c r="N42" s="57" t="s">
        <v>181</v>
      </c>
      <c r="O42" s="58" t="s">
        <v>268</v>
      </c>
      <c r="P42" s="58" t="s">
        <v>182</v>
      </c>
      <c r="Q42" s="58"/>
      <c r="R42" s="58"/>
      <c r="S42" s="60">
        <v>547736.89</v>
      </c>
      <c r="T42" s="60">
        <v>547736.89</v>
      </c>
      <c r="U42" s="61">
        <v>547736.89</v>
      </c>
      <c r="V42" s="214">
        <v>117923.5</v>
      </c>
    </row>
    <row r="43" ht="22.5" spans="14:22">
      <c r="N43" s="57" t="s">
        <v>183</v>
      </c>
      <c r="O43" s="58" t="s">
        <v>268</v>
      </c>
      <c r="P43" s="58" t="s">
        <v>184</v>
      </c>
      <c r="Q43" s="58" t="s">
        <v>250</v>
      </c>
      <c r="R43" s="58" t="s">
        <v>209</v>
      </c>
      <c r="S43" s="60">
        <v>547736.89</v>
      </c>
      <c r="T43" s="60">
        <v>547736.89</v>
      </c>
      <c r="U43" s="61">
        <v>547736.89</v>
      </c>
      <c r="V43" s="214">
        <v>117923.5</v>
      </c>
    </row>
    <row r="44" ht="15.75" spans="14:22">
      <c r="N44" s="62" t="s">
        <v>269</v>
      </c>
      <c r="O44" s="63" t="s">
        <v>270</v>
      </c>
      <c r="P44" s="63"/>
      <c r="Q44" s="63"/>
      <c r="R44" s="63"/>
      <c r="S44" s="64">
        <v>91350.86</v>
      </c>
      <c r="T44" s="64">
        <v>93396.88</v>
      </c>
      <c r="U44" s="65">
        <v>100396.88</v>
      </c>
      <c r="V44" s="212">
        <v>0</v>
      </c>
    </row>
    <row r="45" ht="22.5" spans="14:22">
      <c r="N45" s="57" t="s">
        <v>181</v>
      </c>
      <c r="O45" s="58" t="s">
        <v>270</v>
      </c>
      <c r="P45" s="58" t="s">
        <v>182</v>
      </c>
      <c r="Q45" s="58"/>
      <c r="R45" s="58"/>
      <c r="S45" s="60">
        <v>91350.86</v>
      </c>
      <c r="T45" s="60">
        <v>93396.88</v>
      </c>
      <c r="U45" s="61">
        <v>100396.88</v>
      </c>
      <c r="V45" s="214">
        <v>0</v>
      </c>
    </row>
    <row r="46" ht="22.5" spans="14:22">
      <c r="N46" s="57" t="s">
        <v>183</v>
      </c>
      <c r="O46" s="58" t="s">
        <v>270</v>
      </c>
      <c r="P46" s="58" t="s">
        <v>184</v>
      </c>
      <c r="Q46" s="58" t="s">
        <v>250</v>
      </c>
      <c r="R46" s="58" t="s">
        <v>209</v>
      </c>
      <c r="S46" s="60">
        <v>91350.86</v>
      </c>
      <c r="T46" s="60">
        <v>93396.88</v>
      </c>
      <c r="U46" s="61">
        <v>100396.88</v>
      </c>
      <c r="V46" s="214">
        <v>0</v>
      </c>
    </row>
    <row r="47" ht="15.75" spans="14:22">
      <c r="N47" s="62" t="s">
        <v>271</v>
      </c>
      <c r="O47" s="63" t="s">
        <v>272</v>
      </c>
      <c r="P47" s="63"/>
      <c r="Q47" s="63"/>
      <c r="R47" s="63"/>
      <c r="S47" s="64">
        <v>19627.13</v>
      </c>
      <c r="T47" s="64">
        <v>29906.98</v>
      </c>
      <c r="U47" s="65">
        <v>29906.98</v>
      </c>
      <c r="V47" s="212">
        <v>0</v>
      </c>
    </row>
    <row r="48" ht="22.5" spans="14:22">
      <c r="N48" s="57" t="s">
        <v>181</v>
      </c>
      <c r="O48" s="58" t="s">
        <v>272</v>
      </c>
      <c r="P48" s="58" t="s">
        <v>182</v>
      </c>
      <c r="Q48" s="58"/>
      <c r="R48" s="58"/>
      <c r="S48" s="60">
        <v>19627.13</v>
      </c>
      <c r="T48" s="60">
        <v>29906.98</v>
      </c>
      <c r="U48" s="61">
        <v>29906.98</v>
      </c>
      <c r="V48" s="214">
        <v>0</v>
      </c>
    </row>
    <row r="49" ht="22.5" spans="14:22">
      <c r="N49" s="57" t="s">
        <v>183</v>
      </c>
      <c r="O49" s="58" t="s">
        <v>272</v>
      </c>
      <c r="P49" s="58" t="s">
        <v>184</v>
      </c>
      <c r="Q49" s="58" t="s">
        <v>250</v>
      </c>
      <c r="R49" s="58" t="s">
        <v>209</v>
      </c>
      <c r="S49" s="60">
        <v>19627.13</v>
      </c>
      <c r="T49" s="60">
        <v>29906.98</v>
      </c>
      <c r="U49" s="61">
        <v>29906.98</v>
      </c>
      <c r="V49" s="214">
        <v>0</v>
      </c>
    </row>
    <row r="50" ht="15.75" spans="14:22">
      <c r="N50" s="62" t="s">
        <v>273</v>
      </c>
      <c r="O50" s="63" t="s">
        <v>274</v>
      </c>
      <c r="P50" s="63"/>
      <c r="Q50" s="63"/>
      <c r="R50" s="63"/>
      <c r="S50" s="64">
        <v>94184</v>
      </c>
      <c r="T50" s="64">
        <v>44184</v>
      </c>
      <c r="U50" s="65">
        <v>44184</v>
      </c>
      <c r="V50" s="212">
        <v>0</v>
      </c>
    </row>
    <row r="51" ht="22.5" spans="14:22">
      <c r="N51" s="57" t="s">
        <v>181</v>
      </c>
      <c r="O51" s="58" t="s">
        <v>274</v>
      </c>
      <c r="P51" s="58" t="s">
        <v>182</v>
      </c>
      <c r="Q51" s="58"/>
      <c r="R51" s="58"/>
      <c r="S51" s="60">
        <v>94184</v>
      </c>
      <c r="T51" s="60">
        <v>44184</v>
      </c>
      <c r="U51" s="61">
        <v>44184</v>
      </c>
      <c r="V51" s="214">
        <v>0</v>
      </c>
    </row>
    <row r="52" ht="22.5" spans="14:22">
      <c r="N52" s="57" t="s">
        <v>183</v>
      </c>
      <c r="O52" s="58" t="s">
        <v>274</v>
      </c>
      <c r="P52" s="58" t="s">
        <v>184</v>
      </c>
      <c r="Q52" s="58" t="s">
        <v>250</v>
      </c>
      <c r="R52" s="58" t="s">
        <v>209</v>
      </c>
      <c r="S52" s="60">
        <v>94184</v>
      </c>
      <c r="T52" s="60">
        <v>44184</v>
      </c>
      <c r="U52" s="61">
        <v>44184</v>
      </c>
      <c r="V52" s="214">
        <v>0</v>
      </c>
    </row>
    <row r="53" ht="15.75" spans="14:22">
      <c r="N53" s="62" t="s">
        <v>275</v>
      </c>
      <c r="O53" s="63" t="s">
        <v>276</v>
      </c>
      <c r="P53" s="63"/>
      <c r="Q53" s="63"/>
      <c r="R53" s="63"/>
      <c r="S53" s="64">
        <v>465812.53</v>
      </c>
      <c r="T53" s="64">
        <v>146272.45</v>
      </c>
      <c r="U53" s="65">
        <v>464017.68</v>
      </c>
      <c r="V53" s="212">
        <v>0</v>
      </c>
    </row>
    <row r="54" ht="22.5" spans="14:22">
      <c r="N54" s="57" t="s">
        <v>181</v>
      </c>
      <c r="O54" s="58" t="s">
        <v>276</v>
      </c>
      <c r="P54" s="58" t="s">
        <v>182</v>
      </c>
      <c r="Q54" s="58"/>
      <c r="R54" s="58"/>
      <c r="S54" s="60">
        <v>465812.53</v>
      </c>
      <c r="T54" s="60">
        <v>146272.45</v>
      </c>
      <c r="U54" s="61">
        <v>464017.68</v>
      </c>
      <c r="V54" s="214">
        <v>0</v>
      </c>
    </row>
    <row r="55" ht="22.5" spans="14:22">
      <c r="N55" s="57" t="s">
        <v>183</v>
      </c>
      <c r="O55" s="58" t="s">
        <v>276</v>
      </c>
      <c r="P55" s="58" t="s">
        <v>184</v>
      </c>
      <c r="Q55" s="58" t="s">
        <v>250</v>
      </c>
      <c r="R55" s="58" t="s">
        <v>209</v>
      </c>
      <c r="S55" s="60">
        <v>465812.53</v>
      </c>
      <c r="T55" s="60">
        <v>146272.45</v>
      </c>
      <c r="U55" s="61">
        <v>464017.68</v>
      </c>
      <c r="V55" s="214">
        <v>0</v>
      </c>
    </row>
    <row r="56" ht="15.75" spans="14:22">
      <c r="N56" s="62" t="s">
        <v>169</v>
      </c>
      <c r="O56" s="63" t="s">
        <v>170</v>
      </c>
      <c r="P56" s="63"/>
      <c r="Q56" s="63"/>
      <c r="R56" s="63"/>
      <c r="S56" s="64">
        <v>11184708.15</v>
      </c>
      <c r="T56" s="64">
        <v>6849802.8</v>
      </c>
      <c r="U56" s="65">
        <v>7467957.57</v>
      </c>
      <c r="V56" s="212">
        <v>5676206.5</v>
      </c>
    </row>
    <row r="57" ht="15.75" spans="14:22">
      <c r="N57" s="62" t="s">
        <v>171</v>
      </c>
      <c r="O57" s="63" t="s">
        <v>172</v>
      </c>
      <c r="P57" s="63"/>
      <c r="Q57" s="63"/>
      <c r="R57" s="63"/>
      <c r="S57" s="64">
        <v>1322678</v>
      </c>
      <c r="T57" s="64">
        <v>1322678</v>
      </c>
      <c r="U57" s="65">
        <v>1322678</v>
      </c>
      <c r="V57" s="212">
        <v>1088109</v>
      </c>
    </row>
    <row r="58" ht="45" spans="14:22">
      <c r="N58" s="57" t="s">
        <v>173</v>
      </c>
      <c r="O58" s="58" t="s">
        <v>172</v>
      </c>
      <c r="P58" s="58" t="s">
        <v>174</v>
      </c>
      <c r="Q58" s="58"/>
      <c r="R58" s="58"/>
      <c r="S58" s="60">
        <v>1322678</v>
      </c>
      <c r="T58" s="60">
        <v>1322678</v>
      </c>
      <c r="U58" s="61">
        <v>1322678</v>
      </c>
      <c r="V58" s="214">
        <v>1088109</v>
      </c>
    </row>
    <row r="59" ht="22.5" spans="14:22">
      <c r="N59" s="57" t="s">
        <v>175</v>
      </c>
      <c r="O59" s="58" t="s">
        <v>172</v>
      </c>
      <c r="P59" s="58" t="s">
        <v>176</v>
      </c>
      <c r="Q59" s="58" t="s">
        <v>165</v>
      </c>
      <c r="R59" s="58" t="s">
        <v>168</v>
      </c>
      <c r="S59" s="60">
        <v>1322678</v>
      </c>
      <c r="T59" s="60">
        <v>1322678</v>
      </c>
      <c r="U59" s="61">
        <v>1322678</v>
      </c>
      <c r="V59" s="214">
        <v>1088109</v>
      </c>
    </row>
    <row r="60" ht="22.5" spans="14:22">
      <c r="N60" s="62" t="s">
        <v>179</v>
      </c>
      <c r="O60" s="63" t="s">
        <v>180</v>
      </c>
      <c r="P60" s="63"/>
      <c r="Q60" s="63"/>
      <c r="R60" s="63"/>
      <c r="S60" s="64">
        <v>3183287.6</v>
      </c>
      <c r="T60" s="64">
        <v>3049603.6</v>
      </c>
      <c r="U60" s="65">
        <v>3049603.6</v>
      </c>
      <c r="V60" s="212">
        <v>2512978</v>
      </c>
    </row>
    <row r="61" ht="45" spans="14:22">
      <c r="N61" s="57" t="s">
        <v>173</v>
      </c>
      <c r="O61" s="58" t="s">
        <v>180</v>
      </c>
      <c r="P61" s="58" t="s">
        <v>174</v>
      </c>
      <c r="Q61" s="58"/>
      <c r="R61" s="58"/>
      <c r="S61" s="60">
        <v>2276252</v>
      </c>
      <c r="T61" s="60">
        <v>2276252</v>
      </c>
      <c r="U61" s="61">
        <v>2276252</v>
      </c>
      <c r="V61" s="214">
        <v>1943393</v>
      </c>
    </row>
    <row r="62" ht="22.5" spans="14:22">
      <c r="N62" s="57" t="s">
        <v>175</v>
      </c>
      <c r="O62" s="58" t="s">
        <v>180</v>
      </c>
      <c r="P62" s="58" t="s">
        <v>176</v>
      </c>
      <c r="Q62" s="58" t="s">
        <v>165</v>
      </c>
      <c r="R62" s="58" t="s">
        <v>178</v>
      </c>
      <c r="S62" s="60">
        <v>2276252</v>
      </c>
      <c r="T62" s="60">
        <v>2276252</v>
      </c>
      <c r="U62" s="61">
        <v>2276252</v>
      </c>
      <c r="V62" s="214">
        <v>1943393</v>
      </c>
    </row>
    <row r="63" ht="22.5" spans="14:22">
      <c r="N63" s="57" t="s">
        <v>181</v>
      </c>
      <c r="O63" s="58" t="s">
        <v>180</v>
      </c>
      <c r="P63" s="58" t="s">
        <v>182</v>
      </c>
      <c r="Q63" s="58"/>
      <c r="R63" s="58"/>
      <c r="S63" s="60">
        <v>900048.6</v>
      </c>
      <c r="T63" s="60">
        <v>770868.6</v>
      </c>
      <c r="U63" s="61">
        <v>770868.6</v>
      </c>
      <c r="V63" s="214">
        <v>567902</v>
      </c>
    </row>
    <row r="64" ht="22.5" spans="14:22">
      <c r="N64" s="57" t="s">
        <v>183</v>
      </c>
      <c r="O64" s="58" t="s">
        <v>180</v>
      </c>
      <c r="P64" s="58" t="s">
        <v>184</v>
      </c>
      <c r="Q64" s="58" t="s">
        <v>165</v>
      </c>
      <c r="R64" s="58" t="s">
        <v>178</v>
      </c>
      <c r="S64" s="60">
        <v>900048.6</v>
      </c>
      <c r="T64" s="60">
        <v>770868.6</v>
      </c>
      <c r="U64" s="61">
        <v>770868.6</v>
      </c>
      <c r="V64" s="214">
        <v>567902</v>
      </c>
    </row>
    <row r="65" ht="15.75" spans="14:22">
      <c r="N65" s="57" t="s">
        <v>185</v>
      </c>
      <c r="O65" s="58" t="s">
        <v>180</v>
      </c>
      <c r="P65" s="58" t="s">
        <v>186</v>
      </c>
      <c r="Q65" s="58"/>
      <c r="R65" s="58"/>
      <c r="S65" s="60">
        <v>6987</v>
      </c>
      <c r="T65" s="60">
        <v>2483</v>
      </c>
      <c r="U65" s="61">
        <v>2483</v>
      </c>
      <c r="V65" s="214">
        <v>0</v>
      </c>
    </row>
    <row r="66" ht="15.75" spans="14:22">
      <c r="N66" s="57" t="s">
        <v>187</v>
      </c>
      <c r="O66" s="58" t="s">
        <v>180</v>
      </c>
      <c r="P66" s="58" t="s">
        <v>188</v>
      </c>
      <c r="Q66" s="58" t="s">
        <v>165</v>
      </c>
      <c r="R66" s="58" t="s">
        <v>178</v>
      </c>
      <c r="S66" s="60">
        <v>6987</v>
      </c>
      <c r="T66" s="60">
        <v>2483</v>
      </c>
      <c r="U66" s="61">
        <v>2483</v>
      </c>
      <c r="V66" s="214">
        <v>1683</v>
      </c>
    </row>
    <row r="67" ht="33.75" spans="14:22">
      <c r="N67" s="62" t="s">
        <v>189</v>
      </c>
      <c r="O67" s="63" t="s">
        <v>190</v>
      </c>
      <c r="P67" s="63"/>
      <c r="Q67" s="63"/>
      <c r="R67" s="63"/>
      <c r="S67" s="64">
        <v>6672</v>
      </c>
      <c r="T67" s="64">
        <v>0</v>
      </c>
      <c r="U67" s="65">
        <v>0</v>
      </c>
      <c r="V67" s="214">
        <v>1683</v>
      </c>
    </row>
    <row r="68" ht="15.75" spans="14:22">
      <c r="N68" s="57" t="s">
        <v>191</v>
      </c>
      <c r="O68" s="58" t="s">
        <v>190</v>
      </c>
      <c r="P68" s="58" t="s">
        <v>192</v>
      </c>
      <c r="Q68" s="58"/>
      <c r="R68" s="58"/>
      <c r="S68" s="60">
        <v>6672</v>
      </c>
      <c r="T68" s="60">
        <v>0</v>
      </c>
      <c r="U68" s="61">
        <v>0</v>
      </c>
      <c r="V68" s="212">
        <v>0</v>
      </c>
    </row>
    <row r="69" ht="15.75" spans="14:22">
      <c r="N69" s="57" t="s">
        <v>193</v>
      </c>
      <c r="O69" s="58" t="s">
        <v>190</v>
      </c>
      <c r="P69" s="58" t="s">
        <v>194</v>
      </c>
      <c r="Q69" s="58" t="s">
        <v>165</v>
      </c>
      <c r="R69" s="58" t="s">
        <v>178</v>
      </c>
      <c r="S69" s="60">
        <v>6672</v>
      </c>
      <c r="T69" s="60">
        <v>0</v>
      </c>
      <c r="U69" s="61">
        <v>0</v>
      </c>
      <c r="V69" s="214">
        <v>0</v>
      </c>
    </row>
    <row r="70" ht="33.75" spans="14:22">
      <c r="N70" s="62" t="s">
        <v>195</v>
      </c>
      <c r="O70" s="63" t="s">
        <v>196</v>
      </c>
      <c r="P70" s="63"/>
      <c r="Q70" s="63"/>
      <c r="R70" s="63"/>
      <c r="S70" s="64">
        <v>104584</v>
      </c>
      <c r="T70" s="64">
        <v>0</v>
      </c>
      <c r="U70" s="65">
        <v>0</v>
      </c>
      <c r="V70" s="214">
        <v>0</v>
      </c>
    </row>
    <row r="71" ht="15.75" spans="14:22">
      <c r="N71" s="57" t="s">
        <v>191</v>
      </c>
      <c r="O71" s="58" t="s">
        <v>196</v>
      </c>
      <c r="P71" s="58" t="s">
        <v>192</v>
      </c>
      <c r="Q71" s="58"/>
      <c r="R71" s="58"/>
      <c r="S71" s="60">
        <v>104584</v>
      </c>
      <c r="T71" s="60">
        <v>0</v>
      </c>
      <c r="U71" s="61">
        <v>0</v>
      </c>
      <c r="V71" s="212">
        <v>0</v>
      </c>
    </row>
    <row r="72" ht="15.75" spans="14:22">
      <c r="N72" s="57" t="s">
        <v>193</v>
      </c>
      <c r="O72" s="58" t="s">
        <v>196</v>
      </c>
      <c r="P72" s="58" t="s">
        <v>194</v>
      </c>
      <c r="Q72" s="58" t="s">
        <v>165</v>
      </c>
      <c r="R72" s="58" t="s">
        <v>178</v>
      </c>
      <c r="S72" s="60">
        <v>104584</v>
      </c>
      <c r="T72" s="60">
        <v>0</v>
      </c>
      <c r="U72" s="61">
        <v>0</v>
      </c>
      <c r="V72" s="214">
        <v>0</v>
      </c>
    </row>
    <row r="73" ht="22.5" spans="14:22">
      <c r="N73" s="62" t="s">
        <v>201</v>
      </c>
      <c r="O73" s="63" t="s">
        <v>202</v>
      </c>
      <c r="P73" s="63"/>
      <c r="Q73" s="63"/>
      <c r="R73" s="63"/>
      <c r="S73" s="64">
        <v>32650</v>
      </c>
      <c r="T73" s="64">
        <v>0</v>
      </c>
      <c r="U73" s="65">
        <v>0</v>
      </c>
      <c r="V73" s="214">
        <v>0</v>
      </c>
    </row>
    <row r="74" ht="15.75" spans="14:22">
      <c r="N74" s="57" t="s">
        <v>191</v>
      </c>
      <c r="O74" s="58" t="s">
        <v>202</v>
      </c>
      <c r="P74" s="58" t="s">
        <v>192</v>
      </c>
      <c r="Q74" s="58"/>
      <c r="R74" s="58"/>
      <c r="S74" s="60">
        <v>32650</v>
      </c>
      <c r="T74" s="60">
        <v>0</v>
      </c>
      <c r="U74" s="61">
        <v>0</v>
      </c>
      <c r="V74" s="212">
        <v>0</v>
      </c>
    </row>
    <row r="75" ht="15.75" spans="14:22">
      <c r="N75" s="57" t="s">
        <v>193</v>
      </c>
      <c r="O75" s="58" t="s">
        <v>202</v>
      </c>
      <c r="P75" s="58" t="s">
        <v>194</v>
      </c>
      <c r="Q75" s="58" t="s">
        <v>165</v>
      </c>
      <c r="R75" s="58" t="s">
        <v>200</v>
      </c>
      <c r="S75" s="60">
        <v>32650</v>
      </c>
      <c r="T75" s="60">
        <v>0</v>
      </c>
      <c r="U75" s="61">
        <v>0</v>
      </c>
      <c r="V75" s="214">
        <v>0</v>
      </c>
    </row>
    <row r="76" ht="22.5" spans="14:22">
      <c r="N76" s="62" t="s">
        <v>205</v>
      </c>
      <c r="O76" s="63" t="s">
        <v>206</v>
      </c>
      <c r="P76" s="63"/>
      <c r="Q76" s="63"/>
      <c r="R76" s="63"/>
      <c r="S76" s="64">
        <v>645986.15</v>
      </c>
      <c r="T76" s="64">
        <v>27300</v>
      </c>
      <c r="U76" s="65">
        <v>50049.77</v>
      </c>
      <c r="V76" s="214">
        <v>0</v>
      </c>
    </row>
    <row r="77" ht="22.5" spans="14:22">
      <c r="N77" s="57" t="s">
        <v>181</v>
      </c>
      <c r="O77" s="58" t="s">
        <v>206</v>
      </c>
      <c r="P77" s="58" t="s">
        <v>182</v>
      </c>
      <c r="Q77" s="58"/>
      <c r="R77" s="58"/>
      <c r="S77" s="60">
        <v>635986.15</v>
      </c>
      <c r="T77" s="60">
        <v>17300</v>
      </c>
      <c r="U77" s="61">
        <v>40049.77</v>
      </c>
      <c r="V77" s="212">
        <v>0</v>
      </c>
    </row>
    <row r="78" ht="22.5" spans="14:22">
      <c r="N78" s="57" t="s">
        <v>183</v>
      </c>
      <c r="O78" s="58" t="s">
        <v>206</v>
      </c>
      <c r="P78" s="58" t="s">
        <v>184</v>
      </c>
      <c r="Q78" s="58" t="s">
        <v>165</v>
      </c>
      <c r="R78" s="58" t="s">
        <v>204</v>
      </c>
      <c r="S78" s="60">
        <v>635986.15</v>
      </c>
      <c r="T78" s="60">
        <v>17300</v>
      </c>
      <c r="U78" s="61">
        <v>40049.77</v>
      </c>
      <c r="V78" s="214">
        <v>0</v>
      </c>
    </row>
    <row r="79" ht="15.75" spans="14:22">
      <c r="N79" s="57" t="s">
        <v>185</v>
      </c>
      <c r="O79" s="58" t="s">
        <v>206</v>
      </c>
      <c r="P79" s="58" t="s">
        <v>186</v>
      </c>
      <c r="Q79" s="58"/>
      <c r="R79" s="58"/>
      <c r="S79" s="60">
        <v>10000</v>
      </c>
      <c r="T79" s="60">
        <v>10000</v>
      </c>
      <c r="U79" s="61">
        <v>10000</v>
      </c>
      <c r="V79" s="214">
        <v>0</v>
      </c>
    </row>
    <row r="80" ht="15.75" spans="14:22">
      <c r="N80" s="57" t="s">
        <v>187</v>
      </c>
      <c r="O80" s="58" t="s">
        <v>206</v>
      </c>
      <c r="P80" s="58" t="s">
        <v>188</v>
      </c>
      <c r="Q80" s="58" t="s">
        <v>165</v>
      </c>
      <c r="R80" s="58" t="s">
        <v>204</v>
      </c>
      <c r="S80" s="60">
        <v>10000</v>
      </c>
      <c r="T80" s="60">
        <v>10000</v>
      </c>
      <c r="U80" s="61">
        <v>10000</v>
      </c>
      <c r="V80" s="214">
        <v>0</v>
      </c>
    </row>
    <row r="81" ht="22.5" spans="14:22">
      <c r="N81" s="62" t="s">
        <v>215</v>
      </c>
      <c r="O81" s="63" t="s">
        <v>216</v>
      </c>
      <c r="P81" s="63"/>
      <c r="Q81" s="63"/>
      <c r="R81" s="63"/>
      <c r="S81" s="64">
        <v>6000</v>
      </c>
      <c r="T81" s="64">
        <v>6000</v>
      </c>
      <c r="U81" s="65">
        <v>6000</v>
      </c>
      <c r="V81" s="214">
        <v>0</v>
      </c>
    </row>
    <row r="82" ht="22.5" spans="14:22">
      <c r="N82" s="57" t="s">
        <v>181</v>
      </c>
      <c r="O82" s="58" t="s">
        <v>216</v>
      </c>
      <c r="P82" s="58" t="s">
        <v>182</v>
      </c>
      <c r="Q82" s="58"/>
      <c r="R82" s="58"/>
      <c r="S82" s="60">
        <v>6000</v>
      </c>
      <c r="T82" s="60">
        <v>6000</v>
      </c>
      <c r="U82" s="61">
        <v>6000</v>
      </c>
      <c r="V82" s="212">
        <v>0</v>
      </c>
    </row>
    <row r="83" ht="22.5" spans="14:22">
      <c r="N83" s="57" t="s">
        <v>183</v>
      </c>
      <c r="O83" s="58" t="s">
        <v>216</v>
      </c>
      <c r="P83" s="58" t="s">
        <v>184</v>
      </c>
      <c r="Q83" s="58" t="s">
        <v>209</v>
      </c>
      <c r="R83" s="58" t="s">
        <v>214</v>
      </c>
      <c r="S83" s="60">
        <v>6000</v>
      </c>
      <c r="T83" s="60">
        <v>6000</v>
      </c>
      <c r="U83" s="61">
        <v>6000</v>
      </c>
      <c r="V83" s="214">
        <v>0</v>
      </c>
    </row>
    <row r="84" ht="15.75" spans="14:22">
      <c r="N84" s="62" t="s">
        <v>223</v>
      </c>
      <c r="O84" s="63" t="s">
        <v>224</v>
      </c>
      <c r="P84" s="63"/>
      <c r="Q84" s="63"/>
      <c r="R84" s="63"/>
      <c r="S84" s="64">
        <v>1600.2</v>
      </c>
      <c r="T84" s="64">
        <v>1600.2</v>
      </c>
      <c r="U84" s="65">
        <v>1600.2</v>
      </c>
      <c r="V84" s="214">
        <v>0</v>
      </c>
    </row>
    <row r="85" ht="22.5" spans="14:22">
      <c r="N85" s="57" t="s">
        <v>181</v>
      </c>
      <c r="O85" s="58" t="s">
        <v>224</v>
      </c>
      <c r="P85" s="58" t="s">
        <v>182</v>
      </c>
      <c r="Q85" s="58"/>
      <c r="R85" s="58"/>
      <c r="S85" s="60">
        <v>1600.2</v>
      </c>
      <c r="T85" s="60">
        <v>1600.2</v>
      </c>
      <c r="U85" s="61">
        <v>1600.2</v>
      </c>
      <c r="V85" s="212">
        <v>0</v>
      </c>
    </row>
    <row r="86" ht="22.5" spans="14:22">
      <c r="N86" s="57" t="s">
        <v>183</v>
      </c>
      <c r="O86" s="58" t="s">
        <v>224</v>
      </c>
      <c r="P86" s="58" t="s">
        <v>184</v>
      </c>
      <c r="Q86" s="58" t="s">
        <v>209</v>
      </c>
      <c r="R86" s="58" t="s">
        <v>218</v>
      </c>
      <c r="S86" s="60">
        <v>1600.2</v>
      </c>
      <c r="T86" s="60">
        <v>1600.2</v>
      </c>
      <c r="U86" s="61">
        <v>1600.2</v>
      </c>
      <c r="V86" s="214">
        <v>0</v>
      </c>
    </row>
    <row r="87" ht="22.5" spans="14:22">
      <c r="N87" s="62" t="s">
        <v>225</v>
      </c>
      <c r="O87" s="63" t="s">
        <v>226</v>
      </c>
      <c r="P87" s="63"/>
      <c r="Q87" s="63"/>
      <c r="R87" s="63"/>
      <c r="S87" s="64">
        <v>278917.44</v>
      </c>
      <c r="T87" s="64">
        <v>296840</v>
      </c>
      <c r="U87" s="65">
        <v>296840</v>
      </c>
      <c r="V87" s="214">
        <v>0</v>
      </c>
    </row>
    <row r="88" ht="22.5" spans="14:22">
      <c r="N88" s="57" t="s">
        <v>181</v>
      </c>
      <c r="O88" s="58" t="s">
        <v>226</v>
      </c>
      <c r="P88" s="58" t="s">
        <v>182</v>
      </c>
      <c r="Q88" s="58"/>
      <c r="R88" s="58"/>
      <c r="S88" s="60">
        <v>278917.44</v>
      </c>
      <c r="T88" s="60">
        <v>296840</v>
      </c>
      <c r="U88" s="61">
        <v>296840</v>
      </c>
      <c r="V88" s="212">
        <v>239400</v>
      </c>
    </row>
    <row r="89" ht="22.5" spans="14:22">
      <c r="N89" s="57" t="s">
        <v>183</v>
      </c>
      <c r="O89" s="58" t="s">
        <v>226</v>
      </c>
      <c r="P89" s="58" t="s">
        <v>184</v>
      </c>
      <c r="Q89" s="58" t="s">
        <v>209</v>
      </c>
      <c r="R89" s="58" t="s">
        <v>218</v>
      </c>
      <c r="S89" s="60">
        <v>278917.44</v>
      </c>
      <c r="T89" s="60">
        <v>296840</v>
      </c>
      <c r="U89" s="61">
        <v>296840</v>
      </c>
      <c r="V89" s="214">
        <v>239400</v>
      </c>
    </row>
    <row r="90" ht="22.5" spans="14:22">
      <c r="N90" s="62" t="s">
        <v>237</v>
      </c>
      <c r="O90" s="63" t="s">
        <v>238</v>
      </c>
      <c r="P90" s="63"/>
      <c r="Q90" s="63"/>
      <c r="R90" s="63"/>
      <c r="S90" s="64">
        <v>3300</v>
      </c>
      <c r="T90" s="64">
        <v>3300</v>
      </c>
      <c r="U90" s="65">
        <v>3300</v>
      </c>
      <c r="V90" s="214">
        <v>239400</v>
      </c>
    </row>
    <row r="91" ht="22.5" spans="14:22">
      <c r="N91" s="57" t="s">
        <v>181</v>
      </c>
      <c r="O91" s="58" t="s">
        <v>238</v>
      </c>
      <c r="P91" s="58" t="s">
        <v>182</v>
      </c>
      <c r="Q91" s="58"/>
      <c r="R91" s="58"/>
      <c r="S91" s="60">
        <v>3300</v>
      </c>
      <c r="T91" s="60">
        <v>3300</v>
      </c>
      <c r="U91" s="61">
        <v>3300</v>
      </c>
      <c r="V91" s="212">
        <v>0</v>
      </c>
    </row>
    <row r="92" ht="22.5" spans="14:22">
      <c r="N92" s="57" t="s">
        <v>183</v>
      </c>
      <c r="O92" s="58" t="s">
        <v>238</v>
      </c>
      <c r="P92" s="58" t="s">
        <v>184</v>
      </c>
      <c r="Q92" s="58" t="s">
        <v>209</v>
      </c>
      <c r="R92" s="58" t="s">
        <v>228</v>
      </c>
      <c r="S92" s="60">
        <v>3300</v>
      </c>
      <c r="T92" s="60">
        <v>3300</v>
      </c>
      <c r="U92" s="61">
        <v>3300</v>
      </c>
      <c r="V92" s="214">
        <v>0</v>
      </c>
    </row>
    <row r="93" ht="22.5" spans="14:22">
      <c r="N93" s="62" t="s">
        <v>252</v>
      </c>
      <c r="O93" s="63" t="s">
        <v>253</v>
      </c>
      <c r="P93" s="63"/>
      <c r="Q93" s="63"/>
      <c r="R93" s="63"/>
      <c r="S93" s="64">
        <v>126365</v>
      </c>
      <c r="T93" s="64">
        <v>126365</v>
      </c>
      <c r="U93" s="65">
        <v>126365</v>
      </c>
      <c r="V93" s="214">
        <v>0</v>
      </c>
    </row>
    <row r="94" ht="22.5" spans="14:22">
      <c r="N94" s="57" t="s">
        <v>181</v>
      </c>
      <c r="O94" s="58" t="s">
        <v>253</v>
      </c>
      <c r="P94" s="58" t="s">
        <v>182</v>
      </c>
      <c r="Q94" s="58"/>
      <c r="R94" s="58"/>
      <c r="S94" s="60">
        <v>126365</v>
      </c>
      <c r="T94" s="60">
        <v>126365</v>
      </c>
      <c r="U94" s="61">
        <v>126365</v>
      </c>
      <c r="V94" s="212">
        <v>796630</v>
      </c>
    </row>
    <row r="95" ht="22.5" spans="14:22">
      <c r="N95" s="57" t="s">
        <v>183</v>
      </c>
      <c r="O95" s="58" t="s">
        <v>253</v>
      </c>
      <c r="P95" s="58" t="s">
        <v>184</v>
      </c>
      <c r="Q95" s="58" t="s">
        <v>250</v>
      </c>
      <c r="R95" s="58" t="s">
        <v>165</v>
      </c>
      <c r="S95" s="60">
        <v>126365</v>
      </c>
      <c r="T95" s="60">
        <v>126365</v>
      </c>
      <c r="U95" s="61">
        <v>126365</v>
      </c>
      <c r="V95" s="214">
        <v>796630</v>
      </c>
    </row>
    <row r="96" ht="15.75" spans="14:22">
      <c r="N96" s="62" t="s">
        <v>254</v>
      </c>
      <c r="O96" s="63" t="s">
        <v>255</v>
      </c>
      <c r="P96" s="63"/>
      <c r="Q96" s="63"/>
      <c r="R96" s="63"/>
      <c r="S96" s="64">
        <v>213039.37</v>
      </c>
      <c r="T96" s="64">
        <v>149742</v>
      </c>
      <c r="U96" s="65">
        <v>149742</v>
      </c>
      <c r="V96" s="214">
        <v>796630</v>
      </c>
    </row>
    <row r="97" ht="22.5" spans="14:22">
      <c r="N97" s="57" t="s">
        <v>181</v>
      </c>
      <c r="O97" s="58" t="s">
        <v>255</v>
      </c>
      <c r="P97" s="58" t="s">
        <v>182</v>
      </c>
      <c r="Q97" s="58"/>
      <c r="R97" s="58"/>
      <c r="S97" s="60">
        <v>211554.37</v>
      </c>
      <c r="T97" s="60">
        <v>149742</v>
      </c>
      <c r="U97" s="61">
        <v>149742</v>
      </c>
      <c r="V97" s="212">
        <v>119733</v>
      </c>
    </row>
    <row r="98" ht="22.5" spans="14:22">
      <c r="N98" s="57" t="s">
        <v>183</v>
      </c>
      <c r="O98" s="58" t="s">
        <v>255</v>
      </c>
      <c r="P98" s="58" t="s">
        <v>184</v>
      </c>
      <c r="Q98" s="58" t="s">
        <v>250</v>
      </c>
      <c r="R98" s="58" t="s">
        <v>165</v>
      </c>
      <c r="S98" s="60">
        <v>211554.37</v>
      </c>
      <c r="T98" s="60">
        <v>149742</v>
      </c>
      <c r="U98" s="61">
        <v>149742</v>
      </c>
      <c r="V98" s="214">
        <v>119733</v>
      </c>
    </row>
    <row r="99" ht="15.75" spans="14:22">
      <c r="N99" s="57" t="s">
        <v>185</v>
      </c>
      <c r="O99" s="58" t="s">
        <v>255</v>
      </c>
      <c r="P99" s="58" t="s">
        <v>186</v>
      </c>
      <c r="Q99" s="58"/>
      <c r="R99" s="58"/>
      <c r="S99" s="60">
        <v>1485</v>
      </c>
      <c r="T99" s="60">
        <v>0</v>
      </c>
      <c r="U99" s="61">
        <v>0</v>
      </c>
      <c r="V99" s="214">
        <v>119733</v>
      </c>
    </row>
    <row r="100" ht="15.75" spans="14:22">
      <c r="N100" s="57" t="s">
        <v>187</v>
      </c>
      <c r="O100" s="58" t="s">
        <v>255</v>
      </c>
      <c r="P100" s="58" t="s">
        <v>188</v>
      </c>
      <c r="Q100" s="58" t="s">
        <v>250</v>
      </c>
      <c r="R100" s="58" t="s">
        <v>165</v>
      </c>
      <c r="S100" s="60">
        <v>1485</v>
      </c>
      <c r="T100" s="60">
        <v>0</v>
      </c>
      <c r="U100" s="61">
        <v>0</v>
      </c>
      <c r="V100" s="212">
        <v>136200</v>
      </c>
    </row>
    <row r="101" ht="15.75" spans="14:22">
      <c r="N101" s="62" t="s">
        <v>275</v>
      </c>
      <c r="O101" s="63" t="s">
        <v>277</v>
      </c>
      <c r="P101" s="63"/>
      <c r="Q101" s="63"/>
      <c r="R101" s="63"/>
      <c r="S101" s="64">
        <v>32900</v>
      </c>
      <c r="T101" s="64">
        <v>0</v>
      </c>
      <c r="U101" s="65">
        <v>0</v>
      </c>
      <c r="V101" s="214">
        <v>136200</v>
      </c>
    </row>
    <row r="102" ht="22.5" spans="14:22">
      <c r="N102" s="57" t="s">
        <v>181</v>
      </c>
      <c r="O102" s="58" t="s">
        <v>277</v>
      </c>
      <c r="P102" s="58" t="s">
        <v>182</v>
      </c>
      <c r="Q102" s="58"/>
      <c r="R102" s="58"/>
      <c r="S102" s="60">
        <v>32900</v>
      </c>
      <c r="T102" s="60">
        <v>0</v>
      </c>
      <c r="U102" s="61">
        <v>0</v>
      </c>
      <c r="V102" s="214">
        <v>136200</v>
      </c>
    </row>
    <row r="103" ht="22.5" spans="14:22">
      <c r="N103" s="57" t="s">
        <v>183</v>
      </c>
      <c r="O103" s="58" t="s">
        <v>277</v>
      </c>
      <c r="P103" s="58" t="s">
        <v>184</v>
      </c>
      <c r="Q103" s="58" t="s">
        <v>250</v>
      </c>
      <c r="R103" s="58" t="s">
        <v>209</v>
      </c>
      <c r="S103" s="60">
        <v>32900</v>
      </c>
      <c r="T103" s="60">
        <v>0</v>
      </c>
      <c r="U103" s="61">
        <v>0</v>
      </c>
      <c r="V103" s="212">
        <v>0</v>
      </c>
    </row>
    <row r="104" ht="33.75" spans="14:22">
      <c r="N104" s="62" t="s">
        <v>283</v>
      </c>
      <c r="O104" s="63" t="s">
        <v>284</v>
      </c>
      <c r="P104" s="63"/>
      <c r="Q104" s="63"/>
      <c r="R104" s="63"/>
      <c r="S104" s="64">
        <v>611912</v>
      </c>
      <c r="T104" s="64">
        <v>0</v>
      </c>
      <c r="U104" s="65">
        <v>0</v>
      </c>
      <c r="V104" s="214">
        <v>0</v>
      </c>
    </row>
    <row r="105" ht="15.75" spans="14:22">
      <c r="N105" s="57" t="s">
        <v>191</v>
      </c>
      <c r="O105" s="58" t="s">
        <v>284</v>
      </c>
      <c r="P105" s="58" t="s">
        <v>192</v>
      </c>
      <c r="Q105" s="58"/>
      <c r="R105" s="58"/>
      <c r="S105" s="60">
        <v>611912</v>
      </c>
      <c r="T105" s="60">
        <v>0</v>
      </c>
      <c r="U105" s="61">
        <v>0</v>
      </c>
      <c r="V105" s="214">
        <v>0</v>
      </c>
    </row>
    <row r="106" ht="15.75" spans="14:22">
      <c r="N106" s="57" t="s">
        <v>193</v>
      </c>
      <c r="O106" s="58" t="s">
        <v>284</v>
      </c>
      <c r="P106" s="58" t="s">
        <v>194</v>
      </c>
      <c r="Q106" s="58" t="s">
        <v>281</v>
      </c>
      <c r="R106" s="58" t="s">
        <v>165</v>
      </c>
      <c r="S106" s="60">
        <v>611912</v>
      </c>
      <c r="T106" s="60">
        <v>0</v>
      </c>
      <c r="U106" s="61">
        <v>0</v>
      </c>
      <c r="V106" s="212">
        <v>488100</v>
      </c>
    </row>
    <row r="107" ht="15.75" spans="14:22">
      <c r="N107" s="62" t="s">
        <v>287</v>
      </c>
      <c r="O107" s="63" t="s">
        <v>288</v>
      </c>
      <c r="P107" s="63"/>
      <c r="Q107" s="63"/>
      <c r="R107" s="63"/>
      <c r="S107" s="64">
        <v>534462.56</v>
      </c>
      <c r="T107" s="64">
        <v>523724</v>
      </c>
      <c r="U107" s="65">
        <v>523724</v>
      </c>
      <c r="V107" s="214">
        <v>488100</v>
      </c>
    </row>
    <row r="108" ht="15.75" spans="14:22">
      <c r="N108" s="57" t="s">
        <v>289</v>
      </c>
      <c r="O108" s="58" t="s">
        <v>288</v>
      </c>
      <c r="P108" s="58" t="s">
        <v>290</v>
      </c>
      <c r="Q108" s="58"/>
      <c r="R108" s="58"/>
      <c r="S108" s="60">
        <v>534462.56</v>
      </c>
      <c r="T108" s="60">
        <v>523724</v>
      </c>
      <c r="U108" s="61">
        <v>523724</v>
      </c>
      <c r="V108" s="214">
        <v>488100</v>
      </c>
    </row>
    <row r="109" ht="15.75" spans="14:22">
      <c r="N109" s="57" t="s">
        <v>291</v>
      </c>
      <c r="O109" s="58" t="s">
        <v>288</v>
      </c>
      <c r="P109" s="58" t="s">
        <v>292</v>
      </c>
      <c r="Q109" s="58" t="s">
        <v>218</v>
      </c>
      <c r="R109" s="58" t="s">
        <v>165</v>
      </c>
      <c r="S109" s="60">
        <v>534462.56</v>
      </c>
      <c r="T109" s="60">
        <v>523724</v>
      </c>
      <c r="U109" s="61">
        <v>523724</v>
      </c>
      <c r="V109" s="212">
        <v>0</v>
      </c>
    </row>
    <row r="110" ht="67.5" spans="14:22">
      <c r="N110" s="62" t="s">
        <v>296</v>
      </c>
      <c r="O110" s="63" t="s">
        <v>297</v>
      </c>
      <c r="P110" s="63"/>
      <c r="Q110" s="63"/>
      <c r="R110" s="63"/>
      <c r="S110" s="64">
        <v>126000</v>
      </c>
      <c r="T110" s="64">
        <v>0</v>
      </c>
      <c r="U110" s="65">
        <v>0</v>
      </c>
      <c r="V110" s="214">
        <v>0</v>
      </c>
    </row>
    <row r="111" ht="15.75" spans="14:22">
      <c r="N111" s="57" t="s">
        <v>191</v>
      </c>
      <c r="O111" s="58" t="s">
        <v>297</v>
      </c>
      <c r="P111" s="58" t="s">
        <v>192</v>
      </c>
      <c r="Q111" s="58"/>
      <c r="R111" s="58"/>
      <c r="S111" s="60">
        <v>126000</v>
      </c>
      <c r="T111" s="60">
        <v>0</v>
      </c>
      <c r="U111" s="61">
        <v>0</v>
      </c>
      <c r="V111" s="214">
        <v>0</v>
      </c>
    </row>
    <row r="112" ht="15.75" spans="14:22">
      <c r="N112" s="57" t="s">
        <v>193</v>
      </c>
      <c r="O112" s="58" t="s">
        <v>297</v>
      </c>
      <c r="P112" s="58" t="s">
        <v>194</v>
      </c>
      <c r="Q112" s="58" t="s">
        <v>294</v>
      </c>
      <c r="R112" s="58" t="s">
        <v>168</v>
      </c>
      <c r="S112" s="60">
        <v>126000</v>
      </c>
      <c r="T112" s="60">
        <v>0</v>
      </c>
      <c r="U112" s="61">
        <v>0</v>
      </c>
      <c r="V112" s="212">
        <v>0</v>
      </c>
    </row>
    <row r="113" ht="33.75" spans="14:22">
      <c r="N113" s="62" t="s">
        <v>210</v>
      </c>
      <c r="O113" s="63" t="s">
        <v>211</v>
      </c>
      <c r="P113" s="63"/>
      <c r="Q113" s="63"/>
      <c r="R113" s="63"/>
      <c r="S113" s="64">
        <v>198560</v>
      </c>
      <c r="T113" s="64">
        <v>217200</v>
      </c>
      <c r="U113" s="65">
        <v>225000</v>
      </c>
      <c r="V113" s="214">
        <v>0</v>
      </c>
    </row>
    <row r="114" ht="45" spans="14:22">
      <c r="N114" s="57" t="s">
        <v>173</v>
      </c>
      <c r="O114" s="58" t="s">
        <v>211</v>
      </c>
      <c r="P114" s="58" t="s">
        <v>174</v>
      </c>
      <c r="Q114" s="58"/>
      <c r="R114" s="58"/>
      <c r="S114" s="60">
        <v>197660</v>
      </c>
      <c r="T114" s="60">
        <v>216300</v>
      </c>
      <c r="U114" s="61">
        <v>224100</v>
      </c>
      <c r="V114" s="214">
        <v>0</v>
      </c>
    </row>
    <row r="115" ht="22.5" spans="14:22">
      <c r="N115" s="57" t="s">
        <v>175</v>
      </c>
      <c r="O115" s="58" t="s">
        <v>211</v>
      </c>
      <c r="P115" s="58" t="s">
        <v>176</v>
      </c>
      <c r="Q115" s="58" t="s">
        <v>168</v>
      </c>
      <c r="R115" s="58" t="s">
        <v>209</v>
      </c>
      <c r="S115" s="60">
        <v>197660</v>
      </c>
      <c r="T115" s="60">
        <v>216300</v>
      </c>
      <c r="U115" s="61">
        <v>224100</v>
      </c>
      <c r="V115" s="212">
        <v>295056.5</v>
      </c>
    </row>
    <row r="116" ht="22.5" spans="14:22">
      <c r="N116" s="57" t="s">
        <v>181</v>
      </c>
      <c r="O116" s="58" t="s">
        <v>211</v>
      </c>
      <c r="P116" s="58" t="s">
        <v>182</v>
      </c>
      <c r="Q116" s="58"/>
      <c r="R116" s="58"/>
      <c r="S116" s="60">
        <v>900</v>
      </c>
      <c r="T116" s="60">
        <v>900</v>
      </c>
      <c r="U116" s="61">
        <v>900</v>
      </c>
      <c r="V116" s="214">
        <v>295056.5</v>
      </c>
    </row>
    <row r="117" ht="22.5" spans="14:22">
      <c r="N117" s="57" t="s">
        <v>183</v>
      </c>
      <c r="O117" s="58" t="s">
        <v>211</v>
      </c>
      <c r="P117" s="58" t="s">
        <v>184</v>
      </c>
      <c r="Q117" s="58" t="s">
        <v>168</v>
      </c>
      <c r="R117" s="58" t="s">
        <v>209</v>
      </c>
      <c r="S117" s="60">
        <v>900</v>
      </c>
      <c r="T117" s="60">
        <v>900</v>
      </c>
      <c r="U117" s="61">
        <v>900</v>
      </c>
      <c r="V117" s="214">
        <v>295056.5</v>
      </c>
    </row>
    <row r="118" ht="33.75" spans="14:22">
      <c r="N118" s="62" t="s">
        <v>197</v>
      </c>
      <c r="O118" s="63" t="s">
        <v>198</v>
      </c>
      <c r="P118" s="63"/>
      <c r="Q118" s="63"/>
      <c r="R118" s="63"/>
      <c r="S118" s="64">
        <v>100</v>
      </c>
      <c r="T118" s="64">
        <v>100</v>
      </c>
      <c r="U118" s="65">
        <v>100</v>
      </c>
      <c r="V118" s="212">
        <v>0</v>
      </c>
    </row>
    <row r="119" ht="22.5" spans="14:22">
      <c r="N119" s="57" t="s">
        <v>181</v>
      </c>
      <c r="O119" s="58" t="s">
        <v>198</v>
      </c>
      <c r="P119" s="58" t="s">
        <v>182</v>
      </c>
      <c r="Q119" s="58"/>
      <c r="R119" s="58"/>
      <c r="S119" s="60">
        <v>100</v>
      </c>
      <c r="T119" s="60">
        <v>100</v>
      </c>
      <c r="U119" s="61">
        <v>100</v>
      </c>
      <c r="V119" s="214">
        <v>0</v>
      </c>
    </row>
    <row r="120" ht="22.5" spans="14:21">
      <c r="N120" s="57" t="s">
        <v>183</v>
      </c>
      <c r="O120" s="58" t="s">
        <v>198</v>
      </c>
      <c r="P120" s="58" t="s">
        <v>184</v>
      </c>
      <c r="Q120" s="58" t="s">
        <v>165</v>
      </c>
      <c r="R120" s="58" t="s">
        <v>178</v>
      </c>
      <c r="S120" s="60">
        <v>100</v>
      </c>
      <c r="T120" s="60">
        <v>100</v>
      </c>
      <c r="U120" s="61">
        <v>100</v>
      </c>
    </row>
    <row r="121" ht="33.75" spans="14:21">
      <c r="N121" s="62" t="s">
        <v>298</v>
      </c>
      <c r="O121" s="63" t="s">
        <v>299</v>
      </c>
      <c r="P121" s="63"/>
      <c r="Q121" s="63"/>
      <c r="R121" s="63"/>
      <c r="S121" s="64">
        <v>1874999.25</v>
      </c>
      <c r="T121" s="64">
        <v>0</v>
      </c>
      <c r="U121" s="65">
        <v>0</v>
      </c>
    </row>
    <row r="122" ht="22.5" spans="14:21">
      <c r="N122" s="57" t="s">
        <v>181</v>
      </c>
      <c r="O122" s="58" t="s">
        <v>299</v>
      </c>
      <c r="P122" s="58" t="s">
        <v>182</v>
      </c>
      <c r="Q122" s="58"/>
      <c r="R122" s="58"/>
      <c r="S122" s="60">
        <v>0</v>
      </c>
      <c r="T122" s="60">
        <v>0</v>
      </c>
      <c r="U122" s="61">
        <v>0</v>
      </c>
    </row>
    <row r="123" ht="22.5" spans="14:21">
      <c r="N123" s="57" t="s">
        <v>183</v>
      </c>
      <c r="O123" s="58" t="s">
        <v>299</v>
      </c>
      <c r="P123" s="58" t="s">
        <v>184</v>
      </c>
      <c r="Q123" s="58" t="s">
        <v>294</v>
      </c>
      <c r="R123" s="58" t="s">
        <v>168</v>
      </c>
      <c r="S123" s="60">
        <v>0</v>
      </c>
      <c r="T123" s="60">
        <v>0</v>
      </c>
      <c r="U123" s="61">
        <v>0</v>
      </c>
    </row>
    <row r="124" spans="14:21">
      <c r="N124" s="57" t="s">
        <v>191</v>
      </c>
      <c r="O124" s="58" t="s">
        <v>299</v>
      </c>
      <c r="P124" s="58" t="s">
        <v>192</v>
      </c>
      <c r="Q124" s="58"/>
      <c r="R124" s="58"/>
      <c r="S124" s="60">
        <v>1874999.25</v>
      </c>
      <c r="T124" s="60">
        <v>0</v>
      </c>
      <c r="U124" s="61">
        <v>0</v>
      </c>
    </row>
    <row r="125" spans="14:21">
      <c r="N125" s="57" t="s">
        <v>193</v>
      </c>
      <c r="O125" s="58" t="s">
        <v>299</v>
      </c>
      <c r="P125" s="58" t="s">
        <v>194</v>
      </c>
      <c r="Q125" s="58" t="s">
        <v>294</v>
      </c>
      <c r="R125" s="58" t="s">
        <v>168</v>
      </c>
      <c r="S125" s="60">
        <v>1874999.25</v>
      </c>
      <c r="T125" s="60">
        <v>0</v>
      </c>
      <c r="U125" s="61">
        <v>0</v>
      </c>
    </row>
    <row r="126" spans="14:21">
      <c r="N126" s="62" t="s">
        <v>304</v>
      </c>
      <c r="O126" s="63" t="s">
        <v>305</v>
      </c>
      <c r="P126" s="63"/>
      <c r="Q126" s="63"/>
      <c r="R126" s="63"/>
      <c r="S126" s="64">
        <v>0</v>
      </c>
      <c r="T126" s="64">
        <v>190350</v>
      </c>
      <c r="U126" s="65">
        <v>421955</v>
      </c>
    </row>
    <row r="127" spans="14:21">
      <c r="N127" s="57" t="s">
        <v>304</v>
      </c>
      <c r="O127" s="58" t="s">
        <v>305</v>
      </c>
      <c r="P127" s="58" t="s">
        <v>306</v>
      </c>
      <c r="Q127" s="58"/>
      <c r="R127" s="58"/>
      <c r="S127" s="60">
        <v>0</v>
      </c>
      <c r="T127" s="60">
        <v>190350</v>
      </c>
      <c r="U127" s="61">
        <v>421955</v>
      </c>
    </row>
    <row r="128" spans="14:21">
      <c r="N128" s="57" t="s">
        <v>304</v>
      </c>
      <c r="O128" s="58" t="s">
        <v>305</v>
      </c>
      <c r="P128" s="58" t="s">
        <v>307</v>
      </c>
      <c r="Q128" s="58" t="s">
        <v>303</v>
      </c>
      <c r="R128" s="58" t="s">
        <v>303</v>
      </c>
      <c r="S128" s="60">
        <v>0</v>
      </c>
      <c r="T128" s="60">
        <v>190350</v>
      </c>
      <c r="U128" s="61">
        <v>421955</v>
      </c>
    </row>
    <row r="129" ht="22.5" spans="14:21">
      <c r="N129" s="62" t="s">
        <v>241</v>
      </c>
      <c r="O129" s="63" t="s">
        <v>242</v>
      </c>
      <c r="P129" s="63"/>
      <c r="Q129" s="63"/>
      <c r="R129" s="63"/>
      <c r="S129" s="64">
        <v>1255661.79</v>
      </c>
      <c r="T129" s="64">
        <v>935000</v>
      </c>
      <c r="U129" s="65">
        <v>1291000</v>
      </c>
    </row>
    <row r="130" spans="14:21">
      <c r="N130" s="57" t="s">
        <v>191</v>
      </c>
      <c r="O130" s="58" t="s">
        <v>242</v>
      </c>
      <c r="P130" s="58" t="s">
        <v>192</v>
      </c>
      <c r="Q130" s="58"/>
      <c r="R130" s="58"/>
      <c r="S130" s="60">
        <v>1255661.79</v>
      </c>
      <c r="T130" s="60">
        <v>935000</v>
      </c>
      <c r="U130" s="61">
        <v>1291000</v>
      </c>
    </row>
    <row r="131" spans="14:21">
      <c r="N131" s="57" t="s">
        <v>193</v>
      </c>
      <c r="O131" s="58" t="s">
        <v>242</v>
      </c>
      <c r="P131" s="58" t="s">
        <v>194</v>
      </c>
      <c r="Q131" s="58" t="s">
        <v>178</v>
      </c>
      <c r="R131" s="58" t="s">
        <v>214</v>
      </c>
      <c r="S131" s="60">
        <v>1255661.79</v>
      </c>
      <c r="T131" s="60">
        <v>935000</v>
      </c>
      <c r="U131" s="61">
        <v>1291000</v>
      </c>
    </row>
    <row r="132" ht="33.75" spans="14:21">
      <c r="N132" s="62" t="s">
        <v>300</v>
      </c>
      <c r="O132" s="63" t="s">
        <v>301</v>
      </c>
      <c r="P132" s="63"/>
      <c r="Q132" s="63"/>
      <c r="R132" s="63"/>
      <c r="S132" s="64">
        <v>624999.85</v>
      </c>
      <c r="T132" s="64">
        <v>0</v>
      </c>
      <c r="U132" s="65">
        <v>0</v>
      </c>
    </row>
    <row r="133" ht="22.5" spans="14:21">
      <c r="N133" s="57" t="s">
        <v>181</v>
      </c>
      <c r="O133" s="58" t="s">
        <v>301</v>
      </c>
      <c r="P133" s="58" t="s">
        <v>182</v>
      </c>
      <c r="Q133" s="58"/>
      <c r="R133" s="58"/>
      <c r="S133" s="60">
        <v>0</v>
      </c>
      <c r="T133" s="60">
        <v>0</v>
      </c>
      <c r="U133" s="61">
        <v>0</v>
      </c>
    </row>
    <row r="134" ht="22.5" spans="14:21">
      <c r="N134" s="57" t="s">
        <v>183</v>
      </c>
      <c r="O134" s="58" t="s">
        <v>301</v>
      </c>
      <c r="P134" s="58" t="s">
        <v>184</v>
      </c>
      <c r="Q134" s="58" t="s">
        <v>294</v>
      </c>
      <c r="R134" s="58" t="s">
        <v>168</v>
      </c>
      <c r="S134" s="60">
        <v>0</v>
      </c>
      <c r="T134" s="60">
        <v>0</v>
      </c>
      <c r="U134" s="61">
        <v>0</v>
      </c>
    </row>
    <row r="135" spans="14:21">
      <c r="N135" s="57" t="s">
        <v>191</v>
      </c>
      <c r="O135" s="58" t="s">
        <v>301</v>
      </c>
      <c r="P135" s="58" t="s">
        <v>192</v>
      </c>
      <c r="Q135" s="58"/>
      <c r="R135" s="58"/>
      <c r="S135" s="60">
        <v>624999.85</v>
      </c>
      <c r="T135" s="60">
        <v>0</v>
      </c>
      <c r="U135" s="61">
        <v>0</v>
      </c>
    </row>
    <row r="136" spans="14:21">
      <c r="N136" s="57" t="s">
        <v>193</v>
      </c>
      <c r="O136" s="58" t="s">
        <v>301</v>
      </c>
      <c r="P136" s="58" t="s">
        <v>194</v>
      </c>
      <c r="Q136" s="58" t="s">
        <v>294</v>
      </c>
      <c r="R136" s="58" t="s">
        <v>168</v>
      </c>
      <c r="S136" s="60">
        <v>624999.85</v>
      </c>
      <c r="T136" s="60">
        <v>0</v>
      </c>
      <c r="U136" s="61">
        <v>0</v>
      </c>
    </row>
    <row r="137" ht="22.5" spans="14:21">
      <c r="N137" s="62" t="s">
        <v>278</v>
      </c>
      <c r="O137" s="63" t="s">
        <v>279</v>
      </c>
      <c r="P137" s="63"/>
      <c r="Q137" s="63"/>
      <c r="R137" s="63"/>
      <c r="S137" s="64">
        <v>32.94</v>
      </c>
      <c r="T137" s="64">
        <v>0</v>
      </c>
      <c r="U137" s="65">
        <v>0</v>
      </c>
    </row>
    <row r="138" ht="22.5" spans="14:21">
      <c r="N138" s="57" t="s">
        <v>181</v>
      </c>
      <c r="O138" s="58" t="s">
        <v>279</v>
      </c>
      <c r="P138" s="58" t="s">
        <v>182</v>
      </c>
      <c r="Q138" s="58"/>
      <c r="R138" s="58"/>
      <c r="S138" s="60">
        <v>32.94</v>
      </c>
      <c r="T138" s="60">
        <v>0</v>
      </c>
      <c r="U138" s="61">
        <v>0</v>
      </c>
    </row>
    <row r="139" ht="23.25" spans="14:21">
      <c r="N139" s="57" t="s">
        <v>183</v>
      </c>
      <c r="O139" s="58" t="s">
        <v>279</v>
      </c>
      <c r="P139" s="58" t="s">
        <v>184</v>
      </c>
      <c r="Q139" s="58" t="s">
        <v>250</v>
      </c>
      <c r="R139" s="58" t="s">
        <v>209</v>
      </c>
      <c r="S139" s="60">
        <v>32.94</v>
      </c>
      <c r="T139" s="60">
        <v>0</v>
      </c>
      <c r="U139" s="61">
        <v>0</v>
      </c>
    </row>
    <row r="140" ht="13.5" spans="14:21">
      <c r="N140" s="217" t="s">
        <v>308</v>
      </c>
      <c r="O140" s="181"/>
      <c r="P140" s="181"/>
      <c r="Q140" s="181"/>
      <c r="R140" s="181"/>
      <c r="S140" s="183">
        <v>12529419.56</v>
      </c>
      <c r="T140" s="183">
        <v>7831300</v>
      </c>
      <c r="U140" s="186">
        <v>8664200</v>
      </c>
    </row>
  </sheetData>
  <mergeCells count="10">
    <mergeCell ref="S12:U12"/>
    <mergeCell ref="B16:K16"/>
    <mergeCell ref="N140:R140"/>
    <mergeCell ref="N13:N14"/>
    <mergeCell ref="O13:O14"/>
    <mergeCell ref="P13:P14"/>
    <mergeCell ref="Q13:Q14"/>
    <mergeCell ref="R13:R14"/>
    <mergeCell ref="S1:U5"/>
    <mergeCell ref="N8:U10"/>
  </mergeCells>
  <pageMargins left="0.984251976013184" right="0.393700778484344" top="0.787401556968689" bottom="0.787401556968689" header="0.511811017990112" footer="0.511811017990112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75"/>
  <sheetViews>
    <sheetView workbookViewId="0">
      <selection activeCell="T20" sqref="T20"/>
    </sheetView>
  </sheetViews>
  <sheetFormatPr defaultColWidth="9.14285714285714" defaultRowHeight="12.75"/>
  <cols>
    <col min="1" max="1" width="1.57142857142857" style="30" customWidth="1"/>
    <col min="2" max="14" width="9.14285714285714" style="30" hidden="1" customWidth="1"/>
    <col min="15" max="15" width="49.5714285714286" style="188" customWidth="1"/>
    <col min="16" max="16" width="8.42857142857143" style="188" customWidth="1"/>
    <col min="17" max="17" width="6.85714285714286" style="188" customWidth="1"/>
    <col min="18" max="18" width="6" style="188" customWidth="1"/>
    <col min="19" max="19" width="19.7142857142857" style="188" customWidth="1"/>
    <col min="20" max="20" width="5.57142857142857" style="188" customWidth="1"/>
    <col min="21" max="23" width="18.5714285714286" style="188" customWidth="1"/>
    <col min="24" max="27" width="9.14285714285714" style="30" hidden="1" customWidth="1"/>
    <col min="28" max="28" width="8" style="30" customWidth="1"/>
    <col min="29" max="29" width="9.14285714285714" style="30" hidden="1" customWidth="1"/>
    <col min="30" max="16384" width="9.14285714285714" style="30" customWidth="1"/>
  </cols>
  <sheetData>
    <row r="1" customHeight="1" spans="1:29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8"/>
      <c r="P1" s="38"/>
      <c r="Q1" s="38"/>
      <c r="R1" s="38"/>
      <c r="S1" s="38"/>
      <c r="T1" s="38"/>
      <c r="U1" s="38"/>
      <c r="V1" s="207" t="s">
        <v>311</v>
      </c>
      <c r="W1" s="207"/>
      <c r="X1" s="207"/>
      <c r="Y1" s="31"/>
      <c r="Z1" s="31"/>
      <c r="AA1" s="31"/>
      <c r="AB1" s="31"/>
      <c r="AC1" s="31"/>
    </row>
    <row r="2" customHeight="1" spans="1:29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8"/>
      <c r="P2" s="38"/>
      <c r="Q2" s="38"/>
      <c r="R2" s="38"/>
      <c r="S2" s="38"/>
      <c r="T2" s="38"/>
      <c r="U2" s="38"/>
      <c r="V2" s="207"/>
      <c r="W2" s="207"/>
      <c r="X2" s="207"/>
      <c r="Y2" s="31"/>
      <c r="Z2" s="31"/>
      <c r="AA2" s="31"/>
      <c r="AB2" s="31"/>
      <c r="AC2" s="31"/>
    </row>
    <row r="3" customHeight="1" spans="1:29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8"/>
      <c r="P3" s="38"/>
      <c r="Q3" s="38"/>
      <c r="R3" s="38"/>
      <c r="S3" s="38"/>
      <c r="T3" s="38"/>
      <c r="U3" s="38"/>
      <c r="V3" s="207"/>
      <c r="W3" s="207"/>
      <c r="X3" s="207"/>
      <c r="Y3" s="31"/>
      <c r="Z3" s="31"/>
      <c r="AA3" s="31"/>
      <c r="AB3" s="31"/>
      <c r="AC3" s="31"/>
    </row>
    <row r="4" ht="22.5" customHeight="1" spans="1:29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8"/>
      <c r="P4" s="38"/>
      <c r="Q4" s="38"/>
      <c r="R4" s="38"/>
      <c r="S4" s="38"/>
      <c r="T4" s="38"/>
      <c r="U4" s="38"/>
      <c r="V4" s="207"/>
      <c r="W4" s="207"/>
      <c r="X4" s="207"/>
      <c r="Y4" s="31"/>
      <c r="Z4" s="31"/>
      <c r="AA4" s="31"/>
      <c r="AB4" s="31"/>
      <c r="AC4" s="31"/>
    </row>
    <row r="5" spans="1:29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8"/>
      <c r="P5" s="38"/>
      <c r="Q5" s="38"/>
      <c r="R5" s="38"/>
      <c r="S5" s="38"/>
      <c r="T5" s="38"/>
      <c r="U5" s="38"/>
      <c r="V5" s="38"/>
      <c r="W5" s="38"/>
      <c r="X5" s="38"/>
      <c r="Y5" s="31"/>
      <c r="Z5" s="31"/>
      <c r="AA5" s="31"/>
      <c r="AB5" s="31"/>
      <c r="AC5" s="31"/>
    </row>
    <row r="6" s="187" customFormat="1" ht="46.5" customHeight="1" spans="1:29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41" t="s">
        <v>312</v>
      </c>
      <c r="P6" s="41"/>
      <c r="Q6" s="41"/>
      <c r="R6" s="41"/>
      <c r="S6" s="41"/>
      <c r="T6" s="41"/>
      <c r="U6" s="41"/>
      <c r="V6" s="41"/>
      <c r="W6" s="41"/>
      <c r="X6" s="208"/>
      <c r="Y6" s="189"/>
      <c r="Z6" s="189"/>
      <c r="AA6" s="189"/>
      <c r="AB6" s="189"/>
      <c r="AC6" s="189"/>
    </row>
    <row r="7" customHeight="1" spans="1:29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8"/>
      <c r="P7" s="38"/>
      <c r="Q7" s="38"/>
      <c r="R7" s="38"/>
      <c r="S7" s="38"/>
      <c r="T7" s="38"/>
      <c r="U7" s="42"/>
      <c r="V7" s="42"/>
      <c r="W7" s="42" t="s">
        <v>153</v>
      </c>
      <c r="X7" s="38"/>
      <c r="Y7" s="31"/>
      <c r="Z7" s="31"/>
      <c r="AA7" s="31"/>
      <c r="AB7" s="31"/>
      <c r="AC7" s="31"/>
    </row>
    <row r="8" ht="18.75" customHeight="1" spans="1:29">
      <c r="A8" s="31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6" t="s">
        <v>154</v>
      </c>
      <c r="P8" s="196" t="s">
        <v>313</v>
      </c>
      <c r="Q8" s="196" t="s">
        <v>155</v>
      </c>
      <c r="R8" s="196" t="s">
        <v>156</v>
      </c>
      <c r="S8" s="196" t="s">
        <v>157</v>
      </c>
      <c r="T8" s="196" t="s">
        <v>158</v>
      </c>
      <c r="U8" s="209" t="s">
        <v>314</v>
      </c>
      <c r="V8" s="209" t="s">
        <v>159</v>
      </c>
      <c r="W8" s="209" t="s">
        <v>159</v>
      </c>
      <c r="X8" s="31"/>
      <c r="Y8" s="73"/>
      <c r="Z8" s="31"/>
      <c r="AA8" s="31"/>
      <c r="AB8" s="31"/>
      <c r="AC8" s="31"/>
    </row>
    <row r="9" ht="18" customHeight="1" spans="1:29">
      <c r="A9" s="31"/>
      <c r="B9" s="191" t="s">
        <v>315</v>
      </c>
      <c r="C9" s="192"/>
      <c r="D9" s="192" t="s">
        <v>160</v>
      </c>
      <c r="E9" s="192"/>
      <c r="F9" s="192"/>
      <c r="G9" s="192"/>
      <c r="H9" s="192"/>
      <c r="I9" s="192"/>
      <c r="J9" s="191"/>
      <c r="K9" s="192"/>
      <c r="L9" s="192"/>
      <c r="M9" s="192"/>
      <c r="N9" s="192"/>
      <c r="O9" s="197"/>
      <c r="P9" s="197"/>
      <c r="Q9" s="197"/>
      <c r="R9" s="197"/>
      <c r="S9" s="197"/>
      <c r="T9" s="197"/>
      <c r="U9" s="210" t="s">
        <v>161</v>
      </c>
      <c r="V9" s="210" t="s">
        <v>162</v>
      </c>
      <c r="W9" s="210" t="s">
        <v>163</v>
      </c>
      <c r="X9" s="211"/>
      <c r="Y9" s="211"/>
      <c r="Z9" s="211"/>
      <c r="AA9" s="211"/>
      <c r="AB9" s="73"/>
      <c r="AC9" s="31"/>
    </row>
    <row r="10" ht="15" customHeight="1" spans="1:29">
      <c r="A10" s="31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98">
        <v>1</v>
      </c>
      <c r="P10" s="199">
        <v>2</v>
      </c>
      <c r="Q10" s="199">
        <v>3</v>
      </c>
      <c r="R10" s="199">
        <v>4</v>
      </c>
      <c r="S10" s="199">
        <v>5</v>
      </c>
      <c r="T10" s="199">
        <v>6</v>
      </c>
      <c r="U10" s="197">
        <v>7</v>
      </c>
      <c r="V10" s="197">
        <v>8</v>
      </c>
      <c r="W10" s="197">
        <v>9</v>
      </c>
      <c r="X10" s="211"/>
      <c r="Y10" s="211"/>
      <c r="Z10" s="211"/>
      <c r="AA10" s="211"/>
      <c r="AB10" s="73"/>
      <c r="AC10" s="31"/>
    </row>
    <row r="11" ht="22.5" spans="1:29">
      <c r="A11" s="193"/>
      <c r="B11" s="194" t="s">
        <v>316</v>
      </c>
      <c r="C11" s="195"/>
      <c r="D11" s="195"/>
      <c r="E11" s="195"/>
      <c r="F11" s="195"/>
      <c r="G11" s="195"/>
      <c r="H11" s="195"/>
      <c r="I11" s="195"/>
      <c r="J11" s="195"/>
      <c r="K11" s="195"/>
      <c r="L11" s="200"/>
      <c r="M11" s="201">
        <v>9999</v>
      </c>
      <c r="N11" s="202"/>
      <c r="O11" s="203" t="s">
        <v>317</v>
      </c>
      <c r="P11" s="204" t="s">
        <v>318</v>
      </c>
      <c r="Q11" s="54"/>
      <c r="R11" s="54"/>
      <c r="S11" s="54"/>
      <c r="T11" s="54"/>
      <c r="U11" s="55">
        <v>12529419.56</v>
      </c>
      <c r="V11" s="55">
        <v>7831300</v>
      </c>
      <c r="W11" s="56">
        <v>8664200</v>
      </c>
      <c r="X11" s="212">
        <v>6727668</v>
      </c>
      <c r="Y11" s="215"/>
      <c r="Z11" s="216"/>
      <c r="AA11" s="216"/>
      <c r="AB11" s="31"/>
      <c r="AC11" s="31"/>
    </row>
    <row r="12" ht="15.75" spans="1:29">
      <c r="A12" s="193"/>
      <c r="B12" s="194" t="s">
        <v>164</v>
      </c>
      <c r="C12" s="195"/>
      <c r="D12" s="195"/>
      <c r="E12" s="195"/>
      <c r="F12" s="195"/>
      <c r="G12" s="195"/>
      <c r="H12" s="195"/>
      <c r="I12" s="195"/>
      <c r="J12" s="195"/>
      <c r="K12" s="195"/>
      <c r="L12" s="200"/>
      <c r="M12" s="201">
        <v>113</v>
      </c>
      <c r="N12" s="202"/>
      <c r="O12" s="62" t="s">
        <v>164</v>
      </c>
      <c r="P12" s="205" t="s">
        <v>318</v>
      </c>
      <c r="Q12" s="63" t="s">
        <v>165</v>
      </c>
      <c r="R12" s="63"/>
      <c r="S12" s="63"/>
      <c r="T12" s="63"/>
      <c r="U12" s="64">
        <v>5295957.75</v>
      </c>
      <c r="V12" s="64">
        <v>4399681.6</v>
      </c>
      <c r="W12" s="65">
        <v>4422431.37</v>
      </c>
      <c r="X12" s="212">
        <v>3632379</v>
      </c>
      <c r="Y12" s="215"/>
      <c r="Z12" s="216"/>
      <c r="AA12" s="216"/>
      <c r="AB12" s="31"/>
      <c r="AC12" s="31"/>
    </row>
    <row r="13" ht="22.5" spans="1:29">
      <c r="A13" s="193"/>
      <c r="B13" s="194" t="s">
        <v>167</v>
      </c>
      <c r="C13" s="195"/>
      <c r="D13" s="195"/>
      <c r="E13" s="195"/>
      <c r="F13" s="195"/>
      <c r="G13" s="195"/>
      <c r="H13" s="195"/>
      <c r="I13" s="195"/>
      <c r="J13" s="195"/>
      <c r="K13" s="195"/>
      <c r="L13" s="200"/>
      <c r="M13" s="201">
        <v>102</v>
      </c>
      <c r="N13" s="202"/>
      <c r="O13" s="62" t="s">
        <v>167</v>
      </c>
      <c r="P13" s="205" t="s">
        <v>318</v>
      </c>
      <c r="Q13" s="63" t="s">
        <v>165</v>
      </c>
      <c r="R13" s="63" t="s">
        <v>168</v>
      </c>
      <c r="S13" s="63"/>
      <c r="T13" s="63"/>
      <c r="U13" s="64">
        <v>1322678</v>
      </c>
      <c r="V13" s="64">
        <v>1322678</v>
      </c>
      <c r="W13" s="65">
        <v>1322678</v>
      </c>
      <c r="X13" s="212">
        <v>769114</v>
      </c>
      <c r="Y13" s="215"/>
      <c r="Z13" s="216"/>
      <c r="AA13" s="216"/>
      <c r="AB13" s="31"/>
      <c r="AC13" s="31"/>
    </row>
    <row r="14" ht="15.75" spans="15:24">
      <c r="O14" s="62" t="s">
        <v>169</v>
      </c>
      <c r="P14" s="205" t="s">
        <v>318</v>
      </c>
      <c r="Q14" s="63" t="s">
        <v>165</v>
      </c>
      <c r="R14" s="63" t="s">
        <v>168</v>
      </c>
      <c r="S14" s="213" t="s">
        <v>170</v>
      </c>
      <c r="T14" s="63"/>
      <c r="U14" s="64">
        <v>1322678</v>
      </c>
      <c r="V14" s="64">
        <v>1322678</v>
      </c>
      <c r="W14" s="65">
        <v>1322678</v>
      </c>
      <c r="X14" s="212">
        <v>769114</v>
      </c>
    </row>
    <row r="15" ht="15.75" spans="15:24">
      <c r="O15" s="62" t="s">
        <v>171</v>
      </c>
      <c r="P15" s="205" t="s">
        <v>318</v>
      </c>
      <c r="Q15" s="63" t="s">
        <v>165</v>
      </c>
      <c r="R15" s="63" t="s">
        <v>168</v>
      </c>
      <c r="S15" s="63" t="s">
        <v>172</v>
      </c>
      <c r="T15" s="63"/>
      <c r="U15" s="64">
        <v>1322678</v>
      </c>
      <c r="V15" s="64">
        <v>1322678</v>
      </c>
      <c r="W15" s="65">
        <v>1322678</v>
      </c>
      <c r="X15" s="212">
        <v>769114</v>
      </c>
    </row>
    <row r="16" ht="45" spans="15:24">
      <c r="O16" s="57" t="s">
        <v>173</v>
      </c>
      <c r="P16" s="206" t="s">
        <v>318</v>
      </c>
      <c r="Q16" s="58" t="s">
        <v>165</v>
      </c>
      <c r="R16" s="58" t="s">
        <v>168</v>
      </c>
      <c r="S16" s="58" t="s">
        <v>172</v>
      </c>
      <c r="T16" s="58" t="s">
        <v>174</v>
      </c>
      <c r="U16" s="60">
        <v>1322678</v>
      </c>
      <c r="V16" s="60">
        <v>1322678</v>
      </c>
      <c r="W16" s="61">
        <v>1322678</v>
      </c>
      <c r="X16" s="214">
        <v>769114</v>
      </c>
    </row>
    <row r="17" ht="22.5" spans="15:24">
      <c r="O17" s="57" t="s">
        <v>175</v>
      </c>
      <c r="P17" s="206" t="s">
        <v>318</v>
      </c>
      <c r="Q17" s="58" t="s">
        <v>165</v>
      </c>
      <c r="R17" s="58" t="s">
        <v>168</v>
      </c>
      <c r="S17" s="58" t="s">
        <v>172</v>
      </c>
      <c r="T17" s="58" t="s">
        <v>176</v>
      </c>
      <c r="U17" s="60">
        <v>1322678</v>
      </c>
      <c r="V17" s="60">
        <v>1322678</v>
      </c>
      <c r="W17" s="61">
        <v>1322678</v>
      </c>
      <c r="X17" s="214">
        <v>769114</v>
      </c>
    </row>
    <row r="18" ht="33.75" spans="15:24">
      <c r="O18" s="62" t="s">
        <v>177</v>
      </c>
      <c r="P18" s="205" t="s">
        <v>318</v>
      </c>
      <c r="Q18" s="63" t="s">
        <v>165</v>
      </c>
      <c r="R18" s="63" t="s">
        <v>178</v>
      </c>
      <c r="S18" s="63"/>
      <c r="T18" s="63"/>
      <c r="U18" s="64">
        <v>3294643.6</v>
      </c>
      <c r="V18" s="64">
        <v>3049703.6</v>
      </c>
      <c r="W18" s="65">
        <v>3049703.6</v>
      </c>
      <c r="X18" s="214"/>
    </row>
    <row r="19" ht="15.75" spans="15:24">
      <c r="O19" s="62" t="s">
        <v>169</v>
      </c>
      <c r="P19" s="205" t="s">
        <v>318</v>
      </c>
      <c r="Q19" s="63" t="s">
        <v>165</v>
      </c>
      <c r="R19" s="63" t="s">
        <v>178</v>
      </c>
      <c r="S19" s="213" t="s">
        <v>170</v>
      </c>
      <c r="T19" s="63"/>
      <c r="U19" s="64">
        <v>3294643.6</v>
      </c>
      <c r="V19" s="64">
        <v>3049703.6</v>
      </c>
      <c r="W19" s="65">
        <v>3049703.6</v>
      </c>
      <c r="X19" s="214"/>
    </row>
    <row r="20" ht="22.5" spans="15:24">
      <c r="O20" s="62" t="s">
        <v>179</v>
      </c>
      <c r="P20" s="205" t="s">
        <v>318</v>
      </c>
      <c r="Q20" s="63" t="s">
        <v>165</v>
      </c>
      <c r="R20" s="63" t="s">
        <v>178</v>
      </c>
      <c r="S20" s="63" t="s">
        <v>180</v>
      </c>
      <c r="T20" s="63"/>
      <c r="U20" s="64">
        <v>3183287.6</v>
      </c>
      <c r="V20" s="64">
        <v>3049603.6</v>
      </c>
      <c r="W20" s="65">
        <v>3049603.6</v>
      </c>
      <c r="X20" s="214"/>
    </row>
    <row r="21" ht="45" spans="15:24">
      <c r="O21" s="57" t="s">
        <v>173</v>
      </c>
      <c r="P21" s="206" t="s">
        <v>318</v>
      </c>
      <c r="Q21" s="58" t="s">
        <v>165</v>
      </c>
      <c r="R21" s="58" t="s">
        <v>178</v>
      </c>
      <c r="S21" s="58" t="s">
        <v>180</v>
      </c>
      <c r="T21" s="58" t="s">
        <v>174</v>
      </c>
      <c r="U21" s="60">
        <v>2276252</v>
      </c>
      <c r="V21" s="60">
        <v>2276252</v>
      </c>
      <c r="W21" s="61">
        <v>2276252</v>
      </c>
      <c r="X21" s="212">
        <v>2863265</v>
      </c>
    </row>
    <row r="22" ht="22.5" spans="15:24">
      <c r="O22" s="57" t="s">
        <v>175</v>
      </c>
      <c r="P22" s="206" t="s">
        <v>318</v>
      </c>
      <c r="Q22" s="58" t="s">
        <v>165</v>
      </c>
      <c r="R22" s="58" t="s">
        <v>178</v>
      </c>
      <c r="S22" s="58" t="s">
        <v>180</v>
      </c>
      <c r="T22" s="58" t="s">
        <v>176</v>
      </c>
      <c r="U22" s="60">
        <v>2276252</v>
      </c>
      <c r="V22" s="60">
        <v>2276252</v>
      </c>
      <c r="W22" s="61">
        <v>2276252</v>
      </c>
      <c r="X22" s="212">
        <v>2863265</v>
      </c>
    </row>
    <row r="23" ht="22.5" spans="15:24">
      <c r="O23" s="57" t="s">
        <v>181</v>
      </c>
      <c r="P23" s="206" t="s">
        <v>318</v>
      </c>
      <c r="Q23" s="58" t="s">
        <v>165</v>
      </c>
      <c r="R23" s="58" t="s">
        <v>178</v>
      </c>
      <c r="S23" s="58" t="s">
        <v>180</v>
      </c>
      <c r="T23" s="58" t="s">
        <v>182</v>
      </c>
      <c r="U23" s="60">
        <v>900048.6</v>
      </c>
      <c r="V23" s="60">
        <v>770868.6</v>
      </c>
      <c r="W23" s="61">
        <v>770868.6</v>
      </c>
      <c r="X23" s="212">
        <v>2365655</v>
      </c>
    </row>
    <row r="24" ht="22.5" spans="15:24">
      <c r="O24" s="57" t="s">
        <v>183</v>
      </c>
      <c r="P24" s="206" t="s">
        <v>318</v>
      </c>
      <c r="Q24" s="58" t="s">
        <v>165</v>
      </c>
      <c r="R24" s="58" t="s">
        <v>178</v>
      </c>
      <c r="S24" s="58" t="s">
        <v>180</v>
      </c>
      <c r="T24" s="58" t="s">
        <v>184</v>
      </c>
      <c r="U24" s="60">
        <v>900048.6</v>
      </c>
      <c r="V24" s="60">
        <v>770868.6</v>
      </c>
      <c r="W24" s="61">
        <v>770868.6</v>
      </c>
      <c r="X24" s="214">
        <v>1592000</v>
      </c>
    </row>
    <row r="25" ht="15.75" spans="15:24">
      <c r="O25" s="57" t="s">
        <v>185</v>
      </c>
      <c r="P25" s="206" t="s">
        <v>318</v>
      </c>
      <c r="Q25" s="58" t="s">
        <v>165</v>
      </c>
      <c r="R25" s="58" t="s">
        <v>178</v>
      </c>
      <c r="S25" s="58" t="s">
        <v>180</v>
      </c>
      <c r="T25" s="58" t="s">
        <v>186</v>
      </c>
      <c r="U25" s="60">
        <v>6987</v>
      </c>
      <c r="V25" s="60">
        <v>2483</v>
      </c>
      <c r="W25" s="61">
        <v>2483</v>
      </c>
      <c r="X25" s="214">
        <v>1592000</v>
      </c>
    </row>
    <row r="26" ht="15.75" spans="15:24">
      <c r="O26" s="57" t="s">
        <v>187</v>
      </c>
      <c r="P26" s="206" t="s">
        <v>318</v>
      </c>
      <c r="Q26" s="58" t="s">
        <v>165</v>
      </c>
      <c r="R26" s="58" t="s">
        <v>178</v>
      </c>
      <c r="S26" s="58" t="s">
        <v>180</v>
      </c>
      <c r="T26" s="58" t="s">
        <v>188</v>
      </c>
      <c r="U26" s="60">
        <v>6987</v>
      </c>
      <c r="V26" s="60">
        <v>2483</v>
      </c>
      <c r="W26" s="61">
        <v>2483</v>
      </c>
      <c r="X26" s="214">
        <v>757655</v>
      </c>
    </row>
    <row r="27" ht="33.75" spans="15:24">
      <c r="O27" s="62" t="s">
        <v>189</v>
      </c>
      <c r="P27" s="205" t="s">
        <v>318</v>
      </c>
      <c r="Q27" s="63" t="s">
        <v>165</v>
      </c>
      <c r="R27" s="63" t="s">
        <v>178</v>
      </c>
      <c r="S27" s="63" t="s">
        <v>190</v>
      </c>
      <c r="T27" s="63"/>
      <c r="U27" s="64">
        <v>6672</v>
      </c>
      <c r="V27" s="64">
        <v>0</v>
      </c>
      <c r="W27" s="65">
        <v>0</v>
      </c>
      <c r="X27" s="214">
        <v>757655</v>
      </c>
    </row>
    <row r="28" ht="15.75" spans="15:24">
      <c r="O28" s="57" t="s">
        <v>191</v>
      </c>
      <c r="P28" s="206" t="s">
        <v>318</v>
      </c>
      <c r="Q28" s="58" t="s">
        <v>165</v>
      </c>
      <c r="R28" s="58" t="s">
        <v>178</v>
      </c>
      <c r="S28" s="58" t="s">
        <v>190</v>
      </c>
      <c r="T28" s="58" t="s">
        <v>192</v>
      </c>
      <c r="U28" s="60">
        <v>6672</v>
      </c>
      <c r="V28" s="60">
        <v>0</v>
      </c>
      <c r="W28" s="61">
        <v>0</v>
      </c>
      <c r="X28" s="214">
        <v>16000</v>
      </c>
    </row>
    <row r="29" ht="15.75" spans="15:24">
      <c r="O29" s="57" t="s">
        <v>193</v>
      </c>
      <c r="P29" s="206" t="s">
        <v>318</v>
      </c>
      <c r="Q29" s="58" t="s">
        <v>165</v>
      </c>
      <c r="R29" s="58" t="s">
        <v>178</v>
      </c>
      <c r="S29" s="58" t="s">
        <v>190</v>
      </c>
      <c r="T29" s="58" t="s">
        <v>194</v>
      </c>
      <c r="U29" s="60">
        <v>6672</v>
      </c>
      <c r="V29" s="60">
        <v>0</v>
      </c>
      <c r="W29" s="61">
        <v>0</v>
      </c>
      <c r="X29" s="214">
        <v>16000</v>
      </c>
    </row>
    <row r="30" ht="33.75" spans="15:24">
      <c r="O30" s="62" t="s">
        <v>195</v>
      </c>
      <c r="P30" s="205" t="s">
        <v>318</v>
      </c>
      <c r="Q30" s="63" t="s">
        <v>165</v>
      </c>
      <c r="R30" s="63" t="s">
        <v>178</v>
      </c>
      <c r="S30" s="63" t="s">
        <v>196</v>
      </c>
      <c r="T30" s="63"/>
      <c r="U30" s="64">
        <v>104584</v>
      </c>
      <c r="V30" s="64">
        <v>0</v>
      </c>
      <c r="W30" s="65">
        <v>0</v>
      </c>
      <c r="X30" s="212">
        <v>33672</v>
      </c>
    </row>
    <row r="31" ht="15.75" spans="15:24">
      <c r="O31" s="57" t="s">
        <v>191</v>
      </c>
      <c r="P31" s="206" t="s">
        <v>318</v>
      </c>
      <c r="Q31" s="58" t="s">
        <v>165</v>
      </c>
      <c r="R31" s="58" t="s">
        <v>178</v>
      </c>
      <c r="S31" s="58" t="s">
        <v>196</v>
      </c>
      <c r="T31" s="58" t="s">
        <v>192</v>
      </c>
      <c r="U31" s="60">
        <v>104584</v>
      </c>
      <c r="V31" s="60">
        <v>0</v>
      </c>
      <c r="W31" s="61">
        <v>0</v>
      </c>
      <c r="X31" s="214">
        <v>33672</v>
      </c>
    </row>
    <row r="32" ht="15.75" spans="15:24">
      <c r="O32" s="57" t="s">
        <v>193</v>
      </c>
      <c r="P32" s="206" t="s">
        <v>318</v>
      </c>
      <c r="Q32" s="58" t="s">
        <v>165</v>
      </c>
      <c r="R32" s="58" t="s">
        <v>178</v>
      </c>
      <c r="S32" s="58" t="s">
        <v>196</v>
      </c>
      <c r="T32" s="58" t="s">
        <v>194</v>
      </c>
      <c r="U32" s="60">
        <v>104584</v>
      </c>
      <c r="V32" s="60">
        <v>0</v>
      </c>
      <c r="W32" s="61">
        <v>0</v>
      </c>
      <c r="X32" s="214">
        <v>33672</v>
      </c>
    </row>
    <row r="33" ht="33.75" spans="15:24">
      <c r="O33" s="62" t="s">
        <v>197</v>
      </c>
      <c r="P33" s="205" t="s">
        <v>318</v>
      </c>
      <c r="Q33" s="63" t="s">
        <v>165</v>
      </c>
      <c r="R33" s="63" t="s">
        <v>178</v>
      </c>
      <c r="S33" s="63" t="s">
        <v>198</v>
      </c>
      <c r="T33" s="63"/>
      <c r="U33" s="64">
        <v>100</v>
      </c>
      <c r="V33" s="64">
        <v>100</v>
      </c>
      <c r="W33" s="65">
        <v>100</v>
      </c>
      <c r="X33" s="212">
        <v>0</v>
      </c>
    </row>
    <row r="34" ht="22.5" spans="15:24">
      <c r="O34" s="57" t="s">
        <v>181</v>
      </c>
      <c r="P34" s="206" t="s">
        <v>318</v>
      </c>
      <c r="Q34" s="58" t="s">
        <v>165</v>
      </c>
      <c r="R34" s="58" t="s">
        <v>178</v>
      </c>
      <c r="S34" s="58" t="s">
        <v>198</v>
      </c>
      <c r="T34" s="58" t="s">
        <v>182</v>
      </c>
      <c r="U34" s="60">
        <v>100</v>
      </c>
      <c r="V34" s="60">
        <v>100</v>
      </c>
      <c r="W34" s="61">
        <v>100</v>
      </c>
      <c r="X34" s="214">
        <v>0</v>
      </c>
    </row>
    <row r="35" ht="22.5" spans="15:24">
      <c r="O35" s="57" t="s">
        <v>183</v>
      </c>
      <c r="P35" s="206" t="s">
        <v>318</v>
      </c>
      <c r="Q35" s="58" t="s">
        <v>165</v>
      </c>
      <c r="R35" s="58" t="s">
        <v>178</v>
      </c>
      <c r="S35" s="58" t="s">
        <v>198</v>
      </c>
      <c r="T35" s="58" t="s">
        <v>184</v>
      </c>
      <c r="U35" s="60">
        <v>100</v>
      </c>
      <c r="V35" s="60">
        <v>100</v>
      </c>
      <c r="W35" s="61">
        <v>100</v>
      </c>
      <c r="X35" s="214">
        <v>0</v>
      </c>
    </row>
    <row r="36" ht="33.75" spans="15:24">
      <c r="O36" s="62" t="s">
        <v>199</v>
      </c>
      <c r="P36" s="205" t="s">
        <v>318</v>
      </c>
      <c r="Q36" s="63" t="s">
        <v>165</v>
      </c>
      <c r="R36" s="63" t="s">
        <v>200</v>
      </c>
      <c r="S36" s="63"/>
      <c r="T36" s="63"/>
      <c r="U36" s="64">
        <v>32650</v>
      </c>
      <c r="V36" s="64">
        <v>0</v>
      </c>
      <c r="W36" s="65">
        <v>0</v>
      </c>
      <c r="X36" s="212">
        <v>463838</v>
      </c>
    </row>
    <row r="37" ht="15.75" spans="15:24">
      <c r="O37" s="62" t="s">
        <v>169</v>
      </c>
      <c r="P37" s="205" t="s">
        <v>318</v>
      </c>
      <c r="Q37" s="63" t="s">
        <v>165</v>
      </c>
      <c r="R37" s="63" t="s">
        <v>200</v>
      </c>
      <c r="S37" s="213" t="s">
        <v>170</v>
      </c>
      <c r="T37" s="63"/>
      <c r="U37" s="64">
        <v>32650</v>
      </c>
      <c r="V37" s="64">
        <v>0</v>
      </c>
      <c r="W37" s="65">
        <v>0</v>
      </c>
      <c r="X37" s="214">
        <v>463838</v>
      </c>
    </row>
    <row r="38" ht="22.5" spans="15:24">
      <c r="O38" s="62" t="s">
        <v>201</v>
      </c>
      <c r="P38" s="205" t="s">
        <v>318</v>
      </c>
      <c r="Q38" s="63" t="s">
        <v>165</v>
      </c>
      <c r="R38" s="63" t="s">
        <v>200</v>
      </c>
      <c r="S38" s="63" t="s">
        <v>202</v>
      </c>
      <c r="T38" s="63"/>
      <c r="U38" s="64">
        <v>32650</v>
      </c>
      <c r="V38" s="64">
        <v>0</v>
      </c>
      <c r="W38" s="65">
        <v>0</v>
      </c>
      <c r="X38" s="214">
        <v>463838</v>
      </c>
    </row>
    <row r="39" ht="15.75" spans="15:24">
      <c r="O39" s="57" t="s">
        <v>191</v>
      </c>
      <c r="P39" s="206" t="s">
        <v>318</v>
      </c>
      <c r="Q39" s="58" t="s">
        <v>165</v>
      </c>
      <c r="R39" s="58" t="s">
        <v>200</v>
      </c>
      <c r="S39" s="58" t="s">
        <v>202</v>
      </c>
      <c r="T39" s="58" t="s">
        <v>192</v>
      </c>
      <c r="U39" s="60">
        <v>32650</v>
      </c>
      <c r="V39" s="60">
        <v>0</v>
      </c>
      <c r="W39" s="61">
        <v>0</v>
      </c>
      <c r="X39" s="212">
        <v>100</v>
      </c>
    </row>
    <row r="40" ht="15.75" spans="15:24">
      <c r="O40" s="57" t="s">
        <v>193</v>
      </c>
      <c r="P40" s="206" t="s">
        <v>318</v>
      </c>
      <c r="Q40" s="58" t="s">
        <v>165</v>
      </c>
      <c r="R40" s="58" t="s">
        <v>200</v>
      </c>
      <c r="S40" s="58" t="s">
        <v>202</v>
      </c>
      <c r="T40" s="58" t="s">
        <v>194</v>
      </c>
      <c r="U40" s="60">
        <v>32650</v>
      </c>
      <c r="V40" s="60">
        <v>0</v>
      </c>
      <c r="W40" s="61">
        <v>0</v>
      </c>
      <c r="X40" s="214">
        <v>100</v>
      </c>
    </row>
    <row r="41" ht="15.75" spans="15:24">
      <c r="O41" s="62" t="s">
        <v>203</v>
      </c>
      <c r="P41" s="205" t="s">
        <v>318</v>
      </c>
      <c r="Q41" s="63" t="s">
        <v>165</v>
      </c>
      <c r="R41" s="63" t="s">
        <v>204</v>
      </c>
      <c r="S41" s="63"/>
      <c r="T41" s="63"/>
      <c r="U41" s="64">
        <v>645986.15</v>
      </c>
      <c r="V41" s="64">
        <v>27300</v>
      </c>
      <c r="W41" s="65">
        <v>50049.77</v>
      </c>
      <c r="X41" s="214">
        <v>100</v>
      </c>
    </row>
    <row r="42" ht="15.75" spans="15:24">
      <c r="O42" s="62" t="s">
        <v>169</v>
      </c>
      <c r="P42" s="205" t="s">
        <v>318</v>
      </c>
      <c r="Q42" s="63" t="s">
        <v>165</v>
      </c>
      <c r="R42" s="63" t="s">
        <v>204</v>
      </c>
      <c r="S42" s="213" t="s">
        <v>170</v>
      </c>
      <c r="T42" s="63"/>
      <c r="U42" s="64">
        <v>645986.15</v>
      </c>
      <c r="V42" s="64">
        <v>27300</v>
      </c>
      <c r="W42" s="65">
        <v>50049.77</v>
      </c>
      <c r="X42" s="214"/>
    </row>
    <row r="43" ht="22.5" spans="15:24">
      <c r="O43" s="62" t="s">
        <v>205</v>
      </c>
      <c r="P43" s="205" t="s">
        <v>318</v>
      </c>
      <c r="Q43" s="63" t="s">
        <v>165</v>
      </c>
      <c r="R43" s="63" t="s">
        <v>204</v>
      </c>
      <c r="S43" s="63" t="s">
        <v>206</v>
      </c>
      <c r="T43" s="63"/>
      <c r="U43" s="64">
        <v>645986.15</v>
      </c>
      <c r="V43" s="64">
        <v>27300</v>
      </c>
      <c r="W43" s="65">
        <v>50049.77</v>
      </c>
      <c r="X43" s="214"/>
    </row>
    <row r="44" ht="22.5" spans="15:24">
      <c r="O44" s="57" t="s">
        <v>181</v>
      </c>
      <c r="P44" s="206" t="s">
        <v>318</v>
      </c>
      <c r="Q44" s="58" t="s">
        <v>165</v>
      </c>
      <c r="R44" s="58" t="s">
        <v>204</v>
      </c>
      <c r="S44" s="58" t="s">
        <v>206</v>
      </c>
      <c r="T44" s="58" t="s">
        <v>182</v>
      </c>
      <c r="U44" s="60">
        <v>635986.15</v>
      </c>
      <c r="V44" s="60">
        <v>17300</v>
      </c>
      <c r="W44" s="61">
        <v>40049.77</v>
      </c>
      <c r="X44" s="214"/>
    </row>
    <row r="45" ht="22.5" spans="15:24">
      <c r="O45" s="57" t="s">
        <v>183</v>
      </c>
      <c r="P45" s="206" t="s">
        <v>318</v>
      </c>
      <c r="Q45" s="58" t="s">
        <v>165</v>
      </c>
      <c r="R45" s="58" t="s">
        <v>204</v>
      </c>
      <c r="S45" s="58" t="s">
        <v>206</v>
      </c>
      <c r="T45" s="58" t="s">
        <v>184</v>
      </c>
      <c r="U45" s="60">
        <v>635986.15</v>
      </c>
      <c r="V45" s="60">
        <v>17300</v>
      </c>
      <c r="W45" s="61">
        <v>40049.77</v>
      </c>
      <c r="X45" s="212">
        <v>0</v>
      </c>
    </row>
    <row r="46" ht="15.75" spans="15:24">
      <c r="O46" s="57" t="s">
        <v>185</v>
      </c>
      <c r="P46" s="206" t="s">
        <v>318</v>
      </c>
      <c r="Q46" s="58" t="s">
        <v>165</v>
      </c>
      <c r="R46" s="58" t="s">
        <v>204</v>
      </c>
      <c r="S46" s="58" t="s">
        <v>206</v>
      </c>
      <c r="T46" s="58" t="s">
        <v>186</v>
      </c>
      <c r="U46" s="60">
        <v>10000</v>
      </c>
      <c r="V46" s="60">
        <v>10000</v>
      </c>
      <c r="W46" s="61">
        <v>10000</v>
      </c>
      <c r="X46" s="212">
        <v>0</v>
      </c>
    </row>
    <row r="47" ht="15.75" spans="15:24">
      <c r="O47" s="57" t="s">
        <v>187</v>
      </c>
      <c r="P47" s="206" t="s">
        <v>318</v>
      </c>
      <c r="Q47" s="58" t="s">
        <v>165</v>
      </c>
      <c r="R47" s="58" t="s">
        <v>204</v>
      </c>
      <c r="S47" s="58" t="s">
        <v>206</v>
      </c>
      <c r="T47" s="58" t="s">
        <v>188</v>
      </c>
      <c r="U47" s="60">
        <v>10000</v>
      </c>
      <c r="V47" s="60">
        <v>10000</v>
      </c>
      <c r="W47" s="61">
        <v>10000</v>
      </c>
      <c r="X47" s="212">
        <v>0</v>
      </c>
    </row>
    <row r="48" ht="15.75" spans="15:24">
      <c r="O48" s="62" t="s">
        <v>207</v>
      </c>
      <c r="P48" s="205" t="s">
        <v>318</v>
      </c>
      <c r="Q48" s="63" t="s">
        <v>168</v>
      </c>
      <c r="R48" s="63"/>
      <c r="S48" s="63"/>
      <c r="T48" s="63"/>
      <c r="U48" s="64">
        <v>198560</v>
      </c>
      <c r="V48" s="64">
        <v>217200</v>
      </c>
      <c r="W48" s="65">
        <v>225000</v>
      </c>
      <c r="X48" s="214">
        <v>0</v>
      </c>
    </row>
    <row r="49" ht="15.75" spans="15:24">
      <c r="O49" s="62" t="s">
        <v>208</v>
      </c>
      <c r="P49" s="205" t="s">
        <v>318</v>
      </c>
      <c r="Q49" s="63" t="s">
        <v>168</v>
      </c>
      <c r="R49" s="63" t="s">
        <v>209</v>
      </c>
      <c r="S49" s="63"/>
      <c r="T49" s="63"/>
      <c r="U49" s="64">
        <v>198560</v>
      </c>
      <c r="V49" s="64">
        <v>217200</v>
      </c>
      <c r="W49" s="65">
        <v>225000</v>
      </c>
      <c r="X49" s="214">
        <v>0</v>
      </c>
    </row>
    <row r="50" ht="15.75" spans="15:24">
      <c r="O50" s="62" t="s">
        <v>169</v>
      </c>
      <c r="P50" s="205" t="s">
        <v>318</v>
      </c>
      <c r="Q50" s="63" t="s">
        <v>168</v>
      </c>
      <c r="R50" s="63" t="s">
        <v>209</v>
      </c>
      <c r="S50" s="213" t="s">
        <v>170</v>
      </c>
      <c r="T50" s="63"/>
      <c r="U50" s="64">
        <v>198560</v>
      </c>
      <c r="V50" s="64">
        <v>217200</v>
      </c>
      <c r="W50" s="65">
        <v>225000</v>
      </c>
      <c r="X50" s="212">
        <v>0</v>
      </c>
    </row>
    <row r="51" ht="33.75" spans="15:24">
      <c r="O51" s="62" t="s">
        <v>210</v>
      </c>
      <c r="P51" s="205" t="s">
        <v>318</v>
      </c>
      <c r="Q51" s="63" t="s">
        <v>168</v>
      </c>
      <c r="R51" s="63" t="s">
        <v>209</v>
      </c>
      <c r="S51" s="63" t="s">
        <v>211</v>
      </c>
      <c r="T51" s="63"/>
      <c r="U51" s="64">
        <v>198560</v>
      </c>
      <c r="V51" s="64">
        <v>217200</v>
      </c>
      <c r="W51" s="65">
        <v>225000</v>
      </c>
      <c r="X51" s="212">
        <v>0</v>
      </c>
    </row>
    <row r="52" ht="45" spans="15:24">
      <c r="O52" s="57" t="s">
        <v>173</v>
      </c>
      <c r="P52" s="206" t="s">
        <v>318</v>
      </c>
      <c r="Q52" s="58" t="s">
        <v>168</v>
      </c>
      <c r="R52" s="58" t="s">
        <v>209</v>
      </c>
      <c r="S52" s="58" t="s">
        <v>211</v>
      </c>
      <c r="T52" s="58" t="s">
        <v>174</v>
      </c>
      <c r="U52" s="60">
        <v>197660</v>
      </c>
      <c r="V52" s="60">
        <v>216300</v>
      </c>
      <c r="W52" s="61">
        <v>224100</v>
      </c>
      <c r="X52" s="212">
        <v>0</v>
      </c>
    </row>
    <row r="53" ht="22.5" spans="15:24">
      <c r="O53" s="57" t="s">
        <v>175</v>
      </c>
      <c r="P53" s="206" t="s">
        <v>318</v>
      </c>
      <c r="Q53" s="58" t="s">
        <v>168</v>
      </c>
      <c r="R53" s="58" t="s">
        <v>209</v>
      </c>
      <c r="S53" s="58" t="s">
        <v>211</v>
      </c>
      <c r="T53" s="58" t="s">
        <v>176</v>
      </c>
      <c r="U53" s="60">
        <v>197660</v>
      </c>
      <c r="V53" s="60">
        <v>216300</v>
      </c>
      <c r="W53" s="61">
        <v>224100</v>
      </c>
      <c r="X53" s="214">
        <v>0</v>
      </c>
    </row>
    <row r="54" ht="22.5" spans="15:24">
      <c r="O54" s="57" t="s">
        <v>181</v>
      </c>
      <c r="P54" s="206" t="s">
        <v>318</v>
      </c>
      <c r="Q54" s="58" t="s">
        <v>168</v>
      </c>
      <c r="R54" s="58" t="s">
        <v>209</v>
      </c>
      <c r="S54" s="58" t="s">
        <v>211</v>
      </c>
      <c r="T54" s="58" t="s">
        <v>182</v>
      </c>
      <c r="U54" s="60">
        <v>900</v>
      </c>
      <c r="V54" s="60">
        <v>900</v>
      </c>
      <c r="W54" s="61">
        <v>900</v>
      </c>
      <c r="X54" s="214">
        <v>0</v>
      </c>
    </row>
    <row r="55" ht="22.5" spans="15:24">
      <c r="O55" s="57" t="s">
        <v>183</v>
      </c>
      <c r="P55" s="206" t="s">
        <v>318</v>
      </c>
      <c r="Q55" s="58" t="s">
        <v>168</v>
      </c>
      <c r="R55" s="58" t="s">
        <v>209</v>
      </c>
      <c r="S55" s="58" t="s">
        <v>211</v>
      </c>
      <c r="T55" s="58" t="s">
        <v>184</v>
      </c>
      <c r="U55" s="60">
        <v>900</v>
      </c>
      <c r="V55" s="60">
        <v>900</v>
      </c>
      <c r="W55" s="61">
        <v>900</v>
      </c>
      <c r="X55" s="214">
        <v>0</v>
      </c>
    </row>
    <row r="56" ht="22.5" spans="15:24">
      <c r="O56" s="62" t="s">
        <v>212</v>
      </c>
      <c r="P56" s="205" t="s">
        <v>318</v>
      </c>
      <c r="Q56" s="63" t="s">
        <v>209</v>
      </c>
      <c r="R56" s="63"/>
      <c r="S56" s="63"/>
      <c r="T56" s="63"/>
      <c r="U56" s="64">
        <v>403817.64</v>
      </c>
      <c r="V56" s="64">
        <v>416740.2</v>
      </c>
      <c r="W56" s="65">
        <v>307740.2</v>
      </c>
      <c r="X56" s="214">
        <v>0</v>
      </c>
    </row>
    <row r="57" ht="15.75" spans="15:24">
      <c r="O57" s="62" t="s">
        <v>213</v>
      </c>
      <c r="P57" s="205" t="s">
        <v>318</v>
      </c>
      <c r="Q57" s="63" t="s">
        <v>209</v>
      </c>
      <c r="R57" s="63" t="s">
        <v>214</v>
      </c>
      <c r="S57" s="63"/>
      <c r="T57" s="63"/>
      <c r="U57" s="64">
        <v>6000</v>
      </c>
      <c r="V57" s="64">
        <v>6000</v>
      </c>
      <c r="W57" s="65">
        <v>6000</v>
      </c>
      <c r="X57" s="214">
        <v>0</v>
      </c>
    </row>
    <row r="58" ht="15.75" spans="15:24">
      <c r="O58" s="62" t="s">
        <v>169</v>
      </c>
      <c r="P58" s="205" t="s">
        <v>318</v>
      </c>
      <c r="Q58" s="63" t="s">
        <v>209</v>
      </c>
      <c r="R58" s="63" t="s">
        <v>214</v>
      </c>
      <c r="S58" s="213" t="s">
        <v>170</v>
      </c>
      <c r="T58" s="63"/>
      <c r="U58" s="64">
        <v>6000</v>
      </c>
      <c r="V58" s="64">
        <v>6000</v>
      </c>
      <c r="W58" s="65">
        <v>6000</v>
      </c>
      <c r="X58" s="214">
        <v>0</v>
      </c>
    </row>
    <row r="59" ht="22.5" spans="15:24">
      <c r="O59" s="62" t="s">
        <v>215</v>
      </c>
      <c r="P59" s="205" t="s">
        <v>318</v>
      </c>
      <c r="Q59" s="63" t="s">
        <v>209</v>
      </c>
      <c r="R59" s="63" t="s">
        <v>214</v>
      </c>
      <c r="S59" s="63" t="s">
        <v>216</v>
      </c>
      <c r="T59" s="63"/>
      <c r="U59" s="64">
        <v>6000</v>
      </c>
      <c r="V59" s="64">
        <v>6000</v>
      </c>
      <c r="W59" s="65">
        <v>6000</v>
      </c>
      <c r="X59" s="212">
        <v>121858</v>
      </c>
    </row>
    <row r="60" ht="22.5" spans="15:24">
      <c r="O60" s="57" t="s">
        <v>181</v>
      </c>
      <c r="P60" s="206" t="s">
        <v>318</v>
      </c>
      <c r="Q60" s="58" t="s">
        <v>209</v>
      </c>
      <c r="R60" s="58" t="s">
        <v>214</v>
      </c>
      <c r="S60" s="58" t="s">
        <v>216</v>
      </c>
      <c r="T60" s="58" t="s">
        <v>182</v>
      </c>
      <c r="U60" s="60">
        <v>6000</v>
      </c>
      <c r="V60" s="60">
        <v>6000</v>
      </c>
      <c r="W60" s="61">
        <v>6000</v>
      </c>
      <c r="X60" s="212">
        <v>121858</v>
      </c>
    </row>
    <row r="61" ht="22.5" spans="15:24">
      <c r="O61" s="57" t="s">
        <v>183</v>
      </c>
      <c r="P61" s="206" t="s">
        <v>318</v>
      </c>
      <c r="Q61" s="58" t="s">
        <v>209</v>
      </c>
      <c r="R61" s="58" t="s">
        <v>214</v>
      </c>
      <c r="S61" s="58" t="s">
        <v>216</v>
      </c>
      <c r="T61" s="58" t="s">
        <v>184</v>
      </c>
      <c r="U61" s="60">
        <v>6000</v>
      </c>
      <c r="V61" s="60">
        <v>6000</v>
      </c>
      <c r="W61" s="61">
        <v>6000</v>
      </c>
      <c r="X61" s="212">
        <v>121858</v>
      </c>
    </row>
    <row r="62" ht="33.75" spans="15:24">
      <c r="O62" s="62" t="s">
        <v>217</v>
      </c>
      <c r="P62" s="205" t="s">
        <v>318</v>
      </c>
      <c r="Q62" s="63" t="s">
        <v>209</v>
      </c>
      <c r="R62" s="63" t="s">
        <v>218</v>
      </c>
      <c r="S62" s="63"/>
      <c r="T62" s="63"/>
      <c r="U62" s="64">
        <v>392517.64</v>
      </c>
      <c r="V62" s="64">
        <v>406440.2</v>
      </c>
      <c r="W62" s="65">
        <v>298440.2</v>
      </c>
      <c r="X62" s="212">
        <v>121858</v>
      </c>
    </row>
    <row r="63" ht="45" spans="15:24">
      <c r="O63" s="62" t="s">
        <v>219</v>
      </c>
      <c r="P63" s="205" t="s">
        <v>318</v>
      </c>
      <c r="Q63" s="63" t="s">
        <v>209</v>
      </c>
      <c r="R63" s="63" t="s">
        <v>218</v>
      </c>
      <c r="S63" s="213" t="s">
        <v>220</v>
      </c>
      <c r="T63" s="63"/>
      <c r="U63" s="64">
        <v>112000</v>
      </c>
      <c r="V63" s="64">
        <v>108000</v>
      </c>
      <c r="W63" s="65">
        <v>0</v>
      </c>
      <c r="X63" s="214">
        <v>121813</v>
      </c>
    </row>
    <row r="64" ht="45" spans="15:24">
      <c r="O64" s="62" t="s">
        <v>221</v>
      </c>
      <c r="P64" s="205" t="s">
        <v>318</v>
      </c>
      <c r="Q64" s="63" t="s">
        <v>209</v>
      </c>
      <c r="R64" s="63" t="s">
        <v>218</v>
      </c>
      <c r="S64" s="63" t="s">
        <v>222</v>
      </c>
      <c r="T64" s="63"/>
      <c r="U64" s="64">
        <v>112000</v>
      </c>
      <c r="V64" s="64">
        <v>108000</v>
      </c>
      <c r="W64" s="65">
        <v>0</v>
      </c>
      <c r="X64" s="214">
        <v>121813</v>
      </c>
    </row>
    <row r="65" ht="22.5" spans="15:24">
      <c r="O65" s="57" t="s">
        <v>181</v>
      </c>
      <c r="P65" s="206" t="s">
        <v>318</v>
      </c>
      <c r="Q65" s="58" t="s">
        <v>209</v>
      </c>
      <c r="R65" s="58" t="s">
        <v>218</v>
      </c>
      <c r="S65" s="58" t="s">
        <v>222</v>
      </c>
      <c r="T65" s="58" t="s">
        <v>182</v>
      </c>
      <c r="U65" s="60">
        <v>112000</v>
      </c>
      <c r="V65" s="60">
        <v>108000</v>
      </c>
      <c r="W65" s="61">
        <v>0</v>
      </c>
      <c r="X65" s="214">
        <v>45</v>
      </c>
    </row>
    <row r="66" ht="22.5" spans="15:24">
      <c r="O66" s="57" t="s">
        <v>183</v>
      </c>
      <c r="P66" s="206" t="s">
        <v>318</v>
      </c>
      <c r="Q66" s="58" t="s">
        <v>209</v>
      </c>
      <c r="R66" s="58" t="s">
        <v>218</v>
      </c>
      <c r="S66" s="58" t="s">
        <v>222</v>
      </c>
      <c r="T66" s="58" t="s">
        <v>184</v>
      </c>
      <c r="U66" s="60">
        <v>112000</v>
      </c>
      <c r="V66" s="60">
        <v>108000</v>
      </c>
      <c r="W66" s="61">
        <v>0</v>
      </c>
      <c r="X66" s="214">
        <v>45</v>
      </c>
    </row>
    <row r="67" ht="15.75" spans="15:24">
      <c r="O67" s="62" t="s">
        <v>169</v>
      </c>
      <c r="P67" s="205" t="s">
        <v>318</v>
      </c>
      <c r="Q67" s="63" t="s">
        <v>209</v>
      </c>
      <c r="R67" s="63" t="s">
        <v>218</v>
      </c>
      <c r="S67" s="213" t="s">
        <v>170</v>
      </c>
      <c r="T67" s="63"/>
      <c r="U67" s="64">
        <v>280517.64</v>
      </c>
      <c r="V67" s="64">
        <v>298440.2</v>
      </c>
      <c r="W67" s="65">
        <v>298440.2</v>
      </c>
      <c r="X67" s="212">
        <v>304680</v>
      </c>
    </row>
    <row r="68" ht="15.75" spans="15:24">
      <c r="O68" s="62" t="s">
        <v>223</v>
      </c>
      <c r="P68" s="205" t="s">
        <v>318</v>
      </c>
      <c r="Q68" s="63" t="s">
        <v>209</v>
      </c>
      <c r="R68" s="63" t="s">
        <v>218</v>
      </c>
      <c r="S68" s="63" t="s">
        <v>224</v>
      </c>
      <c r="T68" s="63"/>
      <c r="U68" s="64">
        <v>1600.2</v>
      </c>
      <c r="V68" s="64">
        <v>1600.2</v>
      </c>
      <c r="W68" s="65">
        <v>1600.2</v>
      </c>
      <c r="X68" s="212">
        <v>3000</v>
      </c>
    </row>
    <row r="69" ht="22.5" spans="15:24">
      <c r="O69" s="57" t="s">
        <v>181</v>
      </c>
      <c r="P69" s="206" t="s">
        <v>318</v>
      </c>
      <c r="Q69" s="58" t="s">
        <v>209</v>
      </c>
      <c r="R69" s="58" t="s">
        <v>218</v>
      </c>
      <c r="S69" s="58" t="s">
        <v>224</v>
      </c>
      <c r="T69" s="58" t="s">
        <v>182</v>
      </c>
      <c r="U69" s="60">
        <v>1600.2</v>
      </c>
      <c r="V69" s="60">
        <v>1600.2</v>
      </c>
      <c r="W69" s="61">
        <v>1600.2</v>
      </c>
      <c r="X69" s="212">
        <v>3000</v>
      </c>
    </row>
    <row r="70" ht="22.5" spans="15:24">
      <c r="O70" s="57" t="s">
        <v>183</v>
      </c>
      <c r="P70" s="206" t="s">
        <v>318</v>
      </c>
      <c r="Q70" s="58" t="s">
        <v>209</v>
      </c>
      <c r="R70" s="58" t="s">
        <v>218</v>
      </c>
      <c r="S70" s="58" t="s">
        <v>224</v>
      </c>
      <c r="T70" s="58" t="s">
        <v>184</v>
      </c>
      <c r="U70" s="60">
        <v>1600.2</v>
      </c>
      <c r="V70" s="60">
        <v>1600.2</v>
      </c>
      <c r="W70" s="61">
        <v>1600.2</v>
      </c>
      <c r="X70" s="212">
        <v>3000</v>
      </c>
    </row>
    <row r="71" ht="22.5" spans="15:24">
      <c r="O71" s="62" t="s">
        <v>225</v>
      </c>
      <c r="P71" s="205" t="s">
        <v>318</v>
      </c>
      <c r="Q71" s="63" t="s">
        <v>209</v>
      </c>
      <c r="R71" s="63" t="s">
        <v>218</v>
      </c>
      <c r="S71" s="63" t="s">
        <v>226</v>
      </c>
      <c r="T71" s="63"/>
      <c r="U71" s="64">
        <v>278917.44</v>
      </c>
      <c r="V71" s="64">
        <v>296840</v>
      </c>
      <c r="W71" s="65">
        <v>296840</v>
      </c>
      <c r="X71" s="214">
        <v>3000</v>
      </c>
    </row>
    <row r="72" ht="22.5" spans="15:24">
      <c r="O72" s="57" t="s">
        <v>181</v>
      </c>
      <c r="P72" s="206" t="s">
        <v>318</v>
      </c>
      <c r="Q72" s="58" t="s">
        <v>209</v>
      </c>
      <c r="R72" s="58" t="s">
        <v>218</v>
      </c>
      <c r="S72" s="58" t="s">
        <v>226</v>
      </c>
      <c r="T72" s="58" t="s">
        <v>182</v>
      </c>
      <c r="U72" s="60">
        <v>278917.44</v>
      </c>
      <c r="V72" s="60">
        <v>296840</v>
      </c>
      <c r="W72" s="61">
        <v>296840</v>
      </c>
      <c r="X72" s="214">
        <v>3000</v>
      </c>
    </row>
    <row r="73" ht="22.5" spans="15:24">
      <c r="O73" s="57" t="s">
        <v>183</v>
      </c>
      <c r="P73" s="206" t="s">
        <v>318</v>
      </c>
      <c r="Q73" s="58" t="s">
        <v>209</v>
      </c>
      <c r="R73" s="58" t="s">
        <v>218</v>
      </c>
      <c r="S73" s="58" t="s">
        <v>226</v>
      </c>
      <c r="T73" s="58" t="s">
        <v>184</v>
      </c>
      <c r="U73" s="60">
        <v>278917.44</v>
      </c>
      <c r="V73" s="60">
        <v>296840</v>
      </c>
      <c r="W73" s="61">
        <v>296840</v>
      </c>
      <c r="X73" s="212">
        <v>298680</v>
      </c>
    </row>
    <row r="74" ht="22.5" spans="15:24">
      <c r="O74" s="62" t="s">
        <v>227</v>
      </c>
      <c r="P74" s="205" t="s">
        <v>318</v>
      </c>
      <c r="Q74" s="63" t="s">
        <v>209</v>
      </c>
      <c r="R74" s="63" t="s">
        <v>228</v>
      </c>
      <c r="S74" s="63"/>
      <c r="T74" s="63"/>
      <c r="U74" s="64">
        <v>5300</v>
      </c>
      <c r="V74" s="64">
        <v>4300</v>
      </c>
      <c r="W74" s="65">
        <v>3300</v>
      </c>
      <c r="X74" s="212">
        <v>0</v>
      </c>
    </row>
    <row r="75" ht="45" spans="15:24">
      <c r="O75" s="62" t="s">
        <v>229</v>
      </c>
      <c r="P75" s="205" t="s">
        <v>318</v>
      </c>
      <c r="Q75" s="63" t="s">
        <v>209</v>
      </c>
      <c r="R75" s="63" t="s">
        <v>228</v>
      </c>
      <c r="S75" s="213" t="s">
        <v>230</v>
      </c>
      <c r="T75" s="63"/>
      <c r="U75" s="64">
        <v>1000</v>
      </c>
      <c r="V75" s="64">
        <v>1000</v>
      </c>
      <c r="W75" s="65">
        <v>0</v>
      </c>
      <c r="X75" s="212">
        <v>0</v>
      </c>
    </row>
    <row r="76" ht="45" spans="15:23">
      <c r="O76" s="62" t="s">
        <v>231</v>
      </c>
      <c r="P76" s="205" t="s">
        <v>318</v>
      </c>
      <c r="Q76" s="63" t="s">
        <v>209</v>
      </c>
      <c r="R76" s="63" t="s">
        <v>228</v>
      </c>
      <c r="S76" s="63" t="s">
        <v>232</v>
      </c>
      <c r="T76" s="63"/>
      <c r="U76" s="64">
        <v>1000</v>
      </c>
      <c r="V76" s="64">
        <v>1000</v>
      </c>
      <c r="W76" s="65">
        <v>0</v>
      </c>
    </row>
    <row r="77" ht="22.5" spans="15:23">
      <c r="O77" s="57" t="s">
        <v>181</v>
      </c>
      <c r="P77" s="206" t="s">
        <v>318</v>
      </c>
      <c r="Q77" s="58" t="s">
        <v>209</v>
      </c>
      <c r="R77" s="58" t="s">
        <v>228</v>
      </c>
      <c r="S77" s="58" t="s">
        <v>232</v>
      </c>
      <c r="T77" s="58" t="s">
        <v>182</v>
      </c>
      <c r="U77" s="60">
        <v>1000</v>
      </c>
      <c r="V77" s="60">
        <v>1000</v>
      </c>
      <c r="W77" s="61">
        <v>0</v>
      </c>
    </row>
    <row r="78" ht="22.5" spans="15:23">
      <c r="O78" s="57" t="s">
        <v>183</v>
      </c>
      <c r="P78" s="206" t="s">
        <v>318</v>
      </c>
      <c r="Q78" s="58" t="s">
        <v>209</v>
      </c>
      <c r="R78" s="58" t="s">
        <v>228</v>
      </c>
      <c r="S78" s="58" t="s">
        <v>232</v>
      </c>
      <c r="T78" s="58" t="s">
        <v>184</v>
      </c>
      <c r="U78" s="60">
        <v>1000</v>
      </c>
      <c r="V78" s="60">
        <v>1000</v>
      </c>
      <c r="W78" s="61">
        <v>0</v>
      </c>
    </row>
    <row r="79" ht="56.25" spans="15:23">
      <c r="O79" s="62" t="s">
        <v>233</v>
      </c>
      <c r="P79" s="205" t="s">
        <v>318</v>
      </c>
      <c r="Q79" s="63" t="s">
        <v>209</v>
      </c>
      <c r="R79" s="63" t="s">
        <v>228</v>
      </c>
      <c r="S79" s="213" t="s">
        <v>234</v>
      </c>
      <c r="T79" s="63"/>
      <c r="U79" s="64">
        <v>1000</v>
      </c>
      <c r="V79" s="64">
        <v>0</v>
      </c>
      <c r="W79" s="65">
        <v>0</v>
      </c>
    </row>
    <row r="80" ht="56.25" spans="15:23">
      <c r="O80" s="62" t="s">
        <v>235</v>
      </c>
      <c r="P80" s="205" t="s">
        <v>318</v>
      </c>
      <c r="Q80" s="63" t="s">
        <v>209</v>
      </c>
      <c r="R80" s="63" t="s">
        <v>228</v>
      </c>
      <c r="S80" s="63" t="s">
        <v>236</v>
      </c>
      <c r="T80" s="63"/>
      <c r="U80" s="64">
        <v>1000</v>
      </c>
      <c r="V80" s="64">
        <v>0</v>
      </c>
      <c r="W80" s="65">
        <v>0</v>
      </c>
    </row>
    <row r="81" ht="22.5" spans="15:23">
      <c r="O81" s="57" t="s">
        <v>181</v>
      </c>
      <c r="P81" s="206" t="s">
        <v>318</v>
      </c>
      <c r="Q81" s="58" t="s">
        <v>209</v>
      </c>
      <c r="R81" s="58" t="s">
        <v>228</v>
      </c>
      <c r="S81" s="58" t="s">
        <v>236</v>
      </c>
      <c r="T81" s="58" t="s">
        <v>182</v>
      </c>
      <c r="U81" s="60">
        <v>1000</v>
      </c>
      <c r="V81" s="60">
        <v>0</v>
      </c>
      <c r="W81" s="61">
        <v>0</v>
      </c>
    </row>
    <row r="82" ht="22.5" spans="15:23">
      <c r="O82" s="57" t="s">
        <v>183</v>
      </c>
      <c r="P82" s="206" t="s">
        <v>318</v>
      </c>
      <c r="Q82" s="58" t="s">
        <v>209</v>
      </c>
      <c r="R82" s="58" t="s">
        <v>228</v>
      </c>
      <c r="S82" s="58" t="s">
        <v>236</v>
      </c>
      <c r="T82" s="58" t="s">
        <v>184</v>
      </c>
      <c r="U82" s="60">
        <v>1000</v>
      </c>
      <c r="V82" s="60">
        <v>0</v>
      </c>
      <c r="W82" s="61">
        <v>0</v>
      </c>
    </row>
    <row r="83" spans="15:23">
      <c r="O83" s="62" t="s">
        <v>169</v>
      </c>
      <c r="P83" s="205" t="s">
        <v>318</v>
      </c>
      <c r="Q83" s="63" t="s">
        <v>209</v>
      </c>
      <c r="R83" s="63" t="s">
        <v>228</v>
      </c>
      <c r="S83" s="213" t="s">
        <v>170</v>
      </c>
      <c r="T83" s="63"/>
      <c r="U83" s="64">
        <v>3300</v>
      </c>
      <c r="V83" s="64">
        <v>3300</v>
      </c>
      <c r="W83" s="65">
        <v>3300</v>
      </c>
    </row>
    <row r="84" ht="22.5" spans="15:23">
      <c r="O84" s="62" t="s">
        <v>237</v>
      </c>
      <c r="P84" s="205" t="s">
        <v>318</v>
      </c>
      <c r="Q84" s="63" t="s">
        <v>209</v>
      </c>
      <c r="R84" s="63" t="s">
        <v>228</v>
      </c>
      <c r="S84" s="63" t="s">
        <v>238</v>
      </c>
      <c r="T84" s="63"/>
      <c r="U84" s="64">
        <v>3300</v>
      </c>
      <c r="V84" s="64">
        <v>3300</v>
      </c>
      <c r="W84" s="65">
        <v>3300</v>
      </c>
    </row>
    <row r="85" ht="22.5" spans="15:23">
      <c r="O85" s="57" t="s">
        <v>181</v>
      </c>
      <c r="P85" s="206" t="s">
        <v>318</v>
      </c>
      <c r="Q85" s="58" t="s">
        <v>209</v>
      </c>
      <c r="R85" s="58" t="s">
        <v>228</v>
      </c>
      <c r="S85" s="58" t="s">
        <v>238</v>
      </c>
      <c r="T85" s="58" t="s">
        <v>182</v>
      </c>
      <c r="U85" s="60">
        <v>3300</v>
      </c>
      <c r="V85" s="60">
        <v>3300</v>
      </c>
      <c r="W85" s="61">
        <v>3300</v>
      </c>
    </row>
    <row r="86" ht="22.5" spans="15:23">
      <c r="O86" s="57" t="s">
        <v>183</v>
      </c>
      <c r="P86" s="206" t="s">
        <v>318</v>
      </c>
      <c r="Q86" s="58" t="s">
        <v>209</v>
      </c>
      <c r="R86" s="58" t="s">
        <v>228</v>
      </c>
      <c r="S86" s="58" t="s">
        <v>238</v>
      </c>
      <c r="T86" s="58" t="s">
        <v>184</v>
      </c>
      <c r="U86" s="60">
        <v>3300</v>
      </c>
      <c r="V86" s="60">
        <v>3300</v>
      </c>
      <c r="W86" s="61">
        <v>3300</v>
      </c>
    </row>
    <row r="87" spans="15:23">
      <c r="O87" s="62" t="s">
        <v>239</v>
      </c>
      <c r="P87" s="205" t="s">
        <v>318</v>
      </c>
      <c r="Q87" s="63" t="s">
        <v>178</v>
      </c>
      <c r="R87" s="63"/>
      <c r="S87" s="63"/>
      <c r="T87" s="63"/>
      <c r="U87" s="64">
        <v>1256661.79</v>
      </c>
      <c r="V87" s="64">
        <v>936000</v>
      </c>
      <c r="W87" s="65">
        <v>1291000</v>
      </c>
    </row>
    <row r="88" spans="15:23">
      <c r="O88" s="62" t="s">
        <v>240</v>
      </c>
      <c r="P88" s="205" t="s">
        <v>318</v>
      </c>
      <c r="Q88" s="63" t="s">
        <v>178</v>
      </c>
      <c r="R88" s="63" t="s">
        <v>214</v>
      </c>
      <c r="S88" s="63"/>
      <c r="T88" s="63"/>
      <c r="U88" s="64">
        <v>1255661.79</v>
      </c>
      <c r="V88" s="64">
        <v>935000</v>
      </c>
      <c r="W88" s="65">
        <v>1291000</v>
      </c>
    </row>
    <row r="89" spans="15:23">
      <c r="O89" s="62" t="s">
        <v>169</v>
      </c>
      <c r="P89" s="205" t="s">
        <v>318</v>
      </c>
      <c r="Q89" s="63" t="s">
        <v>178</v>
      </c>
      <c r="R89" s="63" t="s">
        <v>214</v>
      </c>
      <c r="S89" s="213" t="s">
        <v>170</v>
      </c>
      <c r="T89" s="63"/>
      <c r="U89" s="64">
        <v>1255661.79</v>
      </c>
      <c r="V89" s="64">
        <v>935000</v>
      </c>
      <c r="W89" s="65">
        <v>1291000</v>
      </c>
    </row>
    <row r="90" ht="22.5" spans="15:23">
      <c r="O90" s="62" t="s">
        <v>241</v>
      </c>
      <c r="P90" s="205" t="s">
        <v>318</v>
      </c>
      <c r="Q90" s="63" t="s">
        <v>178</v>
      </c>
      <c r="R90" s="63" t="s">
        <v>214</v>
      </c>
      <c r="S90" s="63" t="s">
        <v>242</v>
      </c>
      <c r="T90" s="63"/>
      <c r="U90" s="64">
        <v>1255661.79</v>
      </c>
      <c r="V90" s="64">
        <v>935000</v>
      </c>
      <c r="W90" s="65">
        <v>1291000</v>
      </c>
    </row>
    <row r="91" spans="15:23">
      <c r="O91" s="57" t="s">
        <v>191</v>
      </c>
      <c r="P91" s="206" t="s">
        <v>318</v>
      </c>
      <c r="Q91" s="58" t="s">
        <v>178</v>
      </c>
      <c r="R91" s="58" t="s">
        <v>214</v>
      </c>
      <c r="S91" s="58" t="s">
        <v>242</v>
      </c>
      <c r="T91" s="58" t="s">
        <v>192</v>
      </c>
      <c r="U91" s="60">
        <v>1255661.79</v>
      </c>
      <c r="V91" s="60">
        <v>935000</v>
      </c>
      <c r="W91" s="61">
        <v>1291000</v>
      </c>
    </row>
    <row r="92" spans="15:23">
      <c r="O92" s="57" t="s">
        <v>193</v>
      </c>
      <c r="P92" s="206" t="s">
        <v>318</v>
      </c>
      <c r="Q92" s="58" t="s">
        <v>178</v>
      </c>
      <c r="R92" s="58" t="s">
        <v>214</v>
      </c>
      <c r="S92" s="58" t="s">
        <v>242</v>
      </c>
      <c r="T92" s="58" t="s">
        <v>194</v>
      </c>
      <c r="U92" s="60">
        <v>1255661.79</v>
      </c>
      <c r="V92" s="60">
        <v>935000</v>
      </c>
      <c r="W92" s="61">
        <v>1291000</v>
      </c>
    </row>
    <row r="93" spans="15:23">
      <c r="O93" s="62" t="s">
        <v>243</v>
      </c>
      <c r="P93" s="205" t="s">
        <v>318</v>
      </c>
      <c r="Q93" s="63" t="s">
        <v>178</v>
      </c>
      <c r="R93" s="63" t="s">
        <v>244</v>
      </c>
      <c r="S93" s="63"/>
      <c r="T93" s="63"/>
      <c r="U93" s="64">
        <v>1000</v>
      </c>
      <c r="V93" s="64">
        <v>1000</v>
      </c>
      <c r="W93" s="65">
        <v>0</v>
      </c>
    </row>
    <row r="94" ht="45" spans="15:23">
      <c r="O94" s="62" t="s">
        <v>245</v>
      </c>
      <c r="P94" s="205" t="s">
        <v>318</v>
      </c>
      <c r="Q94" s="63" t="s">
        <v>178</v>
      </c>
      <c r="R94" s="63" t="s">
        <v>244</v>
      </c>
      <c r="S94" s="213" t="s">
        <v>246</v>
      </c>
      <c r="T94" s="63"/>
      <c r="U94" s="64">
        <v>1000</v>
      </c>
      <c r="V94" s="64">
        <v>1000</v>
      </c>
      <c r="W94" s="65">
        <v>0</v>
      </c>
    </row>
    <row r="95" ht="56.25" spans="15:23">
      <c r="O95" s="62" t="s">
        <v>247</v>
      </c>
      <c r="P95" s="205" t="s">
        <v>318</v>
      </c>
      <c r="Q95" s="63" t="s">
        <v>178</v>
      </c>
      <c r="R95" s="63" t="s">
        <v>244</v>
      </c>
      <c r="S95" s="63" t="s">
        <v>248</v>
      </c>
      <c r="T95" s="63"/>
      <c r="U95" s="64">
        <v>1000</v>
      </c>
      <c r="V95" s="64">
        <v>1000</v>
      </c>
      <c r="W95" s="65">
        <v>0</v>
      </c>
    </row>
    <row r="96" ht="22.5" spans="15:23">
      <c r="O96" s="57" t="s">
        <v>181</v>
      </c>
      <c r="P96" s="206" t="s">
        <v>318</v>
      </c>
      <c r="Q96" s="58" t="s">
        <v>178</v>
      </c>
      <c r="R96" s="58" t="s">
        <v>244</v>
      </c>
      <c r="S96" s="58" t="s">
        <v>248</v>
      </c>
      <c r="T96" s="58" t="s">
        <v>182</v>
      </c>
      <c r="U96" s="60">
        <v>1000</v>
      </c>
      <c r="V96" s="60">
        <v>1000</v>
      </c>
      <c r="W96" s="61">
        <v>0</v>
      </c>
    </row>
    <row r="97" ht="22.5" spans="15:23">
      <c r="O97" s="57" t="s">
        <v>183</v>
      </c>
      <c r="P97" s="206" t="s">
        <v>318</v>
      </c>
      <c r="Q97" s="58" t="s">
        <v>178</v>
      </c>
      <c r="R97" s="58" t="s">
        <v>244</v>
      </c>
      <c r="S97" s="58" t="s">
        <v>248</v>
      </c>
      <c r="T97" s="58" t="s">
        <v>184</v>
      </c>
      <c r="U97" s="60">
        <v>1000</v>
      </c>
      <c r="V97" s="60">
        <v>1000</v>
      </c>
      <c r="W97" s="61">
        <v>0</v>
      </c>
    </row>
    <row r="98" spans="15:23">
      <c r="O98" s="62" t="s">
        <v>249</v>
      </c>
      <c r="P98" s="205" t="s">
        <v>318</v>
      </c>
      <c r="Q98" s="63" t="s">
        <v>250</v>
      </c>
      <c r="R98" s="63"/>
      <c r="S98" s="63"/>
      <c r="T98" s="63"/>
      <c r="U98" s="64">
        <v>1602048.72</v>
      </c>
      <c r="V98" s="64">
        <v>1147604.2</v>
      </c>
      <c r="W98" s="65">
        <v>1472349.43</v>
      </c>
    </row>
    <row r="99" spans="15:23">
      <c r="O99" s="62" t="s">
        <v>251</v>
      </c>
      <c r="P99" s="205" t="s">
        <v>318</v>
      </c>
      <c r="Q99" s="63" t="s">
        <v>250</v>
      </c>
      <c r="R99" s="63" t="s">
        <v>165</v>
      </c>
      <c r="S99" s="63"/>
      <c r="T99" s="63"/>
      <c r="U99" s="64">
        <v>339404.37</v>
      </c>
      <c r="V99" s="64">
        <v>276107</v>
      </c>
      <c r="W99" s="65">
        <v>276107</v>
      </c>
    </row>
    <row r="100" spans="15:23">
      <c r="O100" s="62" t="s">
        <v>169</v>
      </c>
      <c r="P100" s="205" t="s">
        <v>318</v>
      </c>
      <c r="Q100" s="63" t="s">
        <v>250</v>
      </c>
      <c r="R100" s="63" t="s">
        <v>165</v>
      </c>
      <c r="S100" s="213" t="s">
        <v>170</v>
      </c>
      <c r="T100" s="63"/>
      <c r="U100" s="64">
        <v>339404.37</v>
      </c>
      <c r="V100" s="64">
        <v>276107</v>
      </c>
      <c r="W100" s="65">
        <v>276107</v>
      </c>
    </row>
    <row r="101" ht="22.5" spans="15:23">
      <c r="O101" s="62" t="s">
        <v>252</v>
      </c>
      <c r="P101" s="205" t="s">
        <v>318</v>
      </c>
      <c r="Q101" s="63" t="s">
        <v>250</v>
      </c>
      <c r="R101" s="63" t="s">
        <v>165</v>
      </c>
      <c r="S101" s="63" t="s">
        <v>253</v>
      </c>
      <c r="T101" s="63"/>
      <c r="U101" s="64">
        <v>126365</v>
      </c>
      <c r="V101" s="64">
        <v>126365</v>
      </c>
      <c r="W101" s="65">
        <v>126365</v>
      </c>
    </row>
    <row r="102" ht="22.5" spans="15:23">
      <c r="O102" s="57" t="s">
        <v>181</v>
      </c>
      <c r="P102" s="206" t="s">
        <v>318</v>
      </c>
      <c r="Q102" s="58" t="s">
        <v>250</v>
      </c>
      <c r="R102" s="58" t="s">
        <v>165</v>
      </c>
      <c r="S102" s="58" t="s">
        <v>253</v>
      </c>
      <c r="T102" s="58" t="s">
        <v>182</v>
      </c>
      <c r="U102" s="60">
        <v>126365</v>
      </c>
      <c r="V102" s="60">
        <v>126365</v>
      </c>
      <c r="W102" s="61">
        <v>126365</v>
      </c>
    </row>
    <row r="103" ht="22.5" spans="15:23">
      <c r="O103" s="57" t="s">
        <v>183</v>
      </c>
      <c r="P103" s="206" t="s">
        <v>318</v>
      </c>
      <c r="Q103" s="58" t="s">
        <v>250</v>
      </c>
      <c r="R103" s="58" t="s">
        <v>165</v>
      </c>
      <c r="S103" s="58" t="s">
        <v>253</v>
      </c>
      <c r="T103" s="58" t="s">
        <v>184</v>
      </c>
      <c r="U103" s="60">
        <v>126365</v>
      </c>
      <c r="V103" s="60">
        <v>126365</v>
      </c>
      <c r="W103" s="61">
        <v>126365</v>
      </c>
    </row>
    <row r="104" spans="15:23">
      <c r="O104" s="62" t="s">
        <v>254</v>
      </c>
      <c r="P104" s="205" t="s">
        <v>318</v>
      </c>
      <c r="Q104" s="63" t="s">
        <v>250</v>
      </c>
      <c r="R104" s="63" t="s">
        <v>165</v>
      </c>
      <c r="S104" s="63" t="s">
        <v>255</v>
      </c>
      <c r="T104" s="63"/>
      <c r="U104" s="64">
        <v>213039.37</v>
      </c>
      <c r="V104" s="64">
        <v>149742</v>
      </c>
      <c r="W104" s="65">
        <v>149742</v>
      </c>
    </row>
    <row r="105" ht="22.5" spans="15:23">
      <c r="O105" s="57" t="s">
        <v>181</v>
      </c>
      <c r="P105" s="206" t="s">
        <v>318</v>
      </c>
      <c r="Q105" s="58" t="s">
        <v>250</v>
      </c>
      <c r="R105" s="58" t="s">
        <v>165</v>
      </c>
      <c r="S105" s="58" t="s">
        <v>255</v>
      </c>
      <c r="T105" s="58" t="s">
        <v>182</v>
      </c>
      <c r="U105" s="60">
        <v>211554.37</v>
      </c>
      <c r="V105" s="60">
        <v>149742</v>
      </c>
      <c r="W105" s="61">
        <v>149742</v>
      </c>
    </row>
    <row r="106" ht="22.5" spans="15:23">
      <c r="O106" s="57" t="s">
        <v>183</v>
      </c>
      <c r="P106" s="206" t="s">
        <v>318</v>
      </c>
      <c r="Q106" s="58" t="s">
        <v>250</v>
      </c>
      <c r="R106" s="58" t="s">
        <v>165</v>
      </c>
      <c r="S106" s="58" t="s">
        <v>255</v>
      </c>
      <c r="T106" s="58" t="s">
        <v>184</v>
      </c>
      <c r="U106" s="60">
        <v>211554.37</v>
      </c>
      <c r="V106" s="60">
        <v>149742</v>
      </c>
      <c r="W106" s="61">
        <v>149742</v>
      </c>
    </row>
    <row r="107" spans="15:23">
      <c r="O107" s="57" t="s">
        <v>185</v>
      </c>
      <c r="P107" s="206" t="s">
        <v>318</v>
      </c>
      <c r="Q107" s="58" t="s">
        <v>250</v>
      </c>
      <c r="R107" s="58" t="s">
        <v>165</v>
      </c>
      <c r="S107" s="58" t="s">
        <v>255</v>
      </c>
      <c r="T107" s="58" t="s">
        <v>186</v>
      </c>
      <c r="U107" s="60">
        <v>1485</v>
      </c>
      <c r="V107" s="60">
        <v>0</v>
      </c>
      <c r="W107" s="61">
        <v>0</v>
      </c>
    </row>
    <row r="108" spans="15:23">
      <c r="O108" s="57" t="s">
        <v>187</v>
      </c>
      <c r="P108" s="206" t="s">
        <v>318</v>
      </c>
      <c r="Q108" s="58" t="s">
        <v>250</v>
      </c>
      <c r="R108" s="58" t="s">
        <v>165</v>
      </c>
      <c r="S108" s="58" t="s">
        <v>255</v>
      </c>
      <c r="T108" s="58" t="s">
        <v>188</v>
      </c>
      <c r="U108" s="60">
        <v>1485</v>
      </c>
      <c r="V108" s="60">
        <v>0</v>
      </c>
      <c r="W108" s="61">
        <v>0</v>
      </c>
    </row>
    <row r="109" spans="15:23">
      <c r="O109" s="62" t="s">
        <v>256</v>
      </c>
      <c r="P109" s="205" t="s">
        <v>318</v>
      </c>
      <c r="Q109" s="63" t="s">
        <v>250</v>
      </c>
      <c r="R109" s="63" t="s">
        <v>209</v>
      </c>
      <c r="S109" s="63"/>
      <c r="T109" s="63"/>
      <c r="U109" s="64">
        <v>1262644.35</v>
      </c>
      <c r="V109" s="64">
        <v>871497.2</v>
      </c>
      <c r="W109" s="65">
        <v>1196242.43</v>
      </c>
    </row>
    <row r="110" ht="33.75" spans="15:23">
      <c r="O110" s="62" t="s">
        <v>257</v>
      </c>
      <c r="P110" s="205" t="s">
        <v>318</v>
      </c>
      <c r="Q110" s="63" t="s">
        <v>250</v>
      </c>
      <c r="R110" s="63" t="s">
        <v>209</v>
      </c>
      <c r="S110" s="213" t="s">
        <v>258</v>
      </c>
      <c r="T110" s="63"/>
      <c r="U110" s="64">
        <v>1000</v>
      </c>
      <c r="V110" s="64">
        <v>0</v>
      </c>
      <c r="W110" s="65">
        <v>0</v>
      </c>
    </row>
    <row r="111" ht="45" spans="15:23">
      <c r="O111" s="62" t="s">
        <v>259</v>
      </c>
      <c r="P111" s="205" t="s">
        <v>318</v>
      </c>
      <c r="Q111" s="63" t="s">
        <v>250</v>
      </c>
      <c r="R111" s="63" t="s">
        <v>209</v>
      </c>
      <c r="S111" s="63" t="s">
        <v>260</v>
      </c>
      <c r="T111" s="63"/>
      <c r="U111" s="64">
        <v>1000</v>
      </c>
      <c r="V111" s="64">
        <v>0</v>
      </c>
      <c r="W111" s="65">
        <v>0</v>
      </c>
    </row>
    <row r="112" ht="22.5" spans="15:23">
      <c r="O112" s="57" t="s">
        <v>181</v>
      </c>
      <c r="P112" s="206" t="s">
        <v>318</v>
      </c>
      <c r="Q112" s="58" t="s">
        <v>250</v>
      </c>
      <c r="R112" s="58" t="s">
        <v>209</v>
      </c>
      <c r="S112" s="58" t="s">
        <v>260</v>
      </c>
      <c r="T112" s="58" t="s">
        <v>182</v>
      </c>
      <c r="U112" s="60">
        <v>1000</v>
      </c>
      <c r="V112" s="60">
        <v>0</v>
      </c>
      <c r="W112" s="61">
        <v>0</v>
      </c>
    </row>
    <row r="113" ht="22.5" spans="15:23">
      <c r="O113" s="57" t="s">
        <v>183</v>
      </c>
      <c r="P113" s="206" t="s">
        <v>318</v>
      </c>
      <c r="Q113" s="58" t="s">
        <v>250</v>
      </c>
      <c r="R113" s="58" t="s">
        <v>209</v>
      </c>
      <c r="S113" s="58" t="s">
        <v>260</v>
      </c>
      <c r="T113" s="58" t="s">
        <v>184</v>
      </c>
      <c r="U113" s="60">
        <v>1000</v>
      </c>
      <c r="V113" s="60">
        <v>0</v>
      </c>
      <c r="W113" s="61">
        <v>0</v>
      </c>
    </row>
    <row r="114" ht="45" spans="15:23">
      <c r="O114" s="62" t="s">
        <v>261</v>
      </c>
      <c r="P114" s="205" t="s">
        <v>318</v>
      </c>
      <c r="Q114" s="63" t="s">
        <v>250</v>
      </c>
      <c r="R114" s="63" t="s">
        <v>209</v>
      </c>
      <c r="S114" s="213" t="s">
        <v>262</v>
      </c>
      <c r="T114" s="63"/>
      <c r="U114" s="64">
        <v>10000</v>
      </c>
      <c r="V114" s="64">
        <v>10000</v>
      </c>
      <c r="W114" s="65">
        <v>10000</v>
      </c>
    </row>
    <row r="115" ht="45" spans="15:23">
      <c r="O115" s="62" t="s">
        <v>263</v>
      </c>
      <c r="P115" s="205" t="s">
        <v>318</v>
      </c>
      <c r="Q115" s="63" t="s">
        <v>250</v>
      </c>
      <c r="R115" s="63" t="s">
        <v>209</v>
      </c>
      <c r="S115" s="63" t="s">
        <v>264</v>
      </c>
      <c r="T115" s="63"/>
      <c r="U115" s="64">
        <v>10000</v>
      </c>
      <c r="V115" s="64">
        <v>10000</v>
      </c>
      <c r="W115" s="65">
        <v>10000</v>
      </c>
    </row>
    <row r="116" ht="22.5" spans="15:23">
      <c r="O116" s="57" t="s">
        <v>181</v>
      </c>
      <c r="P116" s="206" t="s">
        <v>318</v>
      </c>
      <c r="Q116" s="58" t="s">
        <v>250</v>
      </c>
      <c r="R116" s="58" t="s">
        <v>209</v>
      </c>
      <c r="S116" s="58" t="s">
        <v>264</v>
      </c>
      <c r="T116" s="58" t="s">
        <v>182</v>
      </c>
      <c r="U116" s="60">
        <v>10000</v>
      </c>
      <c r="V116" s="60">
        <v>10000</v>
      </c>
      <c r="W116" s="61">
        <v>10000</v>
      </c>
    </row>
    <row r="117" ht="22.5" spans="15:23">
      <c r="O117" s="57" t="s">
        <v>183</v>
      </c>
      <c r="P117" s="206" t="s">
        <v>318</v>
      </c>
      <c r="Q117" s="58" t="s">
        <v>250</v>
      </c>
      <c r="R117" s="58" t="s">
        <v>209</v>
      </c>
      <c r="S117" s="58" t="s">
        <v>264</v>
      </c>
      <c r="T117" s="58" t="s">
        <v>184</v>
      </c>
      <c r="U117" s="60">
        <v>10000</v>
      </c>
      <c r="V117" s="60">
        <v>10000</v>
      </c>
      <c r="W117" s="61">
        <v>10000</v>
      </c>
    </row>
    <row r="118" ht="33.75" spans="15:23">
      <c r="O118" s="62" t="s">
        <v>265</v>
      </c>
      <c r="P118" s="205" t="s">
        <v>318</v>
      </c>
      <c r="Q118" s="63" t="s">
        <v>250</v>
      </c>
      <c r="R118" s="63" t="s">
        <v>209</v>
      </c>
      <c r="S118" s="213" t="s">
        <v>266</v>
      </c>
      <c r="T118" s="63"/>
      <c r="U118" s="64">
        <v>1218711.41</v>
      </c>
      <c r="V118" s="64">
        <v>861497.2</v>
      </c>
      <c r="W118" s="65">
        <v>1186242.43</v>
      </c>
    </row>
    <row r="119" spans="15:23">
      <c r="O119" s="62" t="s">
        <v>267</v>
      </c>
      <c r="P119" s="205" t="s">
        <v>318</v>
      </c>
      <c r="Q119" s="63" t="s">
        <v>250</v>
      </c>
      <c r="R119" s="63" t="s">
        <v>209</v>
      </c>
      <c r="S119" s="63" t="s">
        <v>268</v>
      </c>
      <c r="T119" s="63"/>
      <c r="U119" s="64">
        <v>547736.89</v>
      </c>
      <c r="V119" s="64">
        <v>547736.89</v>
      </c>
      <c r="W119" s="65">
        <v>547736.89</v>
      </c>
    </row>
    <row r="120" ht="22.5" spans="15:23">
      <c r="O120" s="57" t="s">
        <v>181</v>
      </c>
      <c r="P120" s="206" t="s">
        <v>318</v>
      </c>
      <c r="Q120" s="58" t="s">
        <v>250</v>
      </c>
      <c r="R120" s="58" t="s">
        <v>209</v>
      </c>
      <c r="S120" s="58" t="s">
        <v>268</v>
      </c>
      <c r="T120" s="58" t="s">
        <v>182</v>
      </c>
      <c r="U120" s="60">
        <v>547736.89</v>
      </c>
      <c r="V120" s="60">
        <v>547736.89</v>
      </c>
      <c r="W120" s="61">
        <v>547736.89</v>
      </c>
    </row>
    <row r="121" ht="22.5" spans="15:23">
      <c r="O121" s="57" t="s">
        <v>183</v>
      </c>
      <c r="P121" s="206" t="s">
        <v>318</v>
      </c>
      <c r="Q121" s="58" t="s">
        <v>250</v>
      </c>
      <c r="R121" s="58" t="s">
        <v>209</v>
      </c>
      <c r="S121" s="58" t="s">
        <v>268</v>
      </c>
      <c r="T121" s="58" t="s">
        <v>184</v>
      </c>
      <c r="U121" s="60">
        <v>547736.89</v>
      </c>
      <c r="V121" s="60">
        <v>547736.89</v>
      </c>
      <c r="W121" s="61">
        <v>547736.89</v>
      </c>
    </row>
    <row r="122" spans="15:23">
      <c r="O122" s="62" t="s">
        <v>269</v>
      </c>
      <c r="P122" s="205" t="s">
        <v>318</v>
      </c>
      <c r="Q122" s="63" t="s">
        <v>250</v>
      </c>
      <c r="R122" s="63" t="s">
        <v>209</v>
      </c>
      <c r="S122" s="63" t="s">
        <v>270</v>
      </c>
      <c r="T122" s="63"/>
      <c r="U122" s="64">
        <v>91350.86</v>
      </c>
      <c r="V122" s="64">
        <v>93396.88</v>
      </c>
      <c r="W122" s="65">
        <v>100396.88</v>
      </c>
    </row>
    <row r="123" ht="22.5" spans="15:23">
      <c r="O123" s="57" t="s">
        <v>181</v>
      </c>
      <c r="P123" s="206" t="s">
        <v>318</v>
      </c>
      <c r="Q123" s="58" t="s">
        <v>250</v>
      </c>
      <c r="R123" s="58" t="s">
        <v>209</v>
      </c>
      <c r="S123" s="58" t="s">
        <v>270</v>
      </c>
      <c r="T123" s="58" t="s">
        <v>182</v>
      </c>
      <c r="U123" s="60">
        <v>91350.86</v>
      </c>
      <c r="V123" s="60">
        <v>93396.88</v>
      </c>
      <c r="W123" s="61">
        <v>100396.88</v>
      </c>
    </row>
    <row r="124" ht="22.5" spans="15:23">
      <c r="O124" s="57" t="s">
        <v>183</v>
      </c>
      <c r="P124" s="206" t="s">
        <v>318</v>
      </c>
      <c r="Q124" s="58" t="s">
        <v>250</v>
      </c>
      <c r="R124" s="58" t="s">
        <v>209</v>
      </c>
      <c r="S124" s="58" t="s">
        <v>270</v>
      </c>
      <c r="T124" s="58" t="s">
        <v>184</v>
      </c>
      <c r="U124" s="60">
        <v>91350.86</v>
      </c>
      <c r="V124" s="60">
        <v>93396.88</v>
      </c>
      <c r="W124" s="61">
        <v>100396.88</v>
      </c>
    </row>
    <row r="125" spans="15:23">
      <c r="O125" s="62" t="s">
        <v>271</v>
      </c>
      <c r="P125" s="205" t="s">
        <v>318</v>
      </c>
      <c r="Q125" s="63" t="s">
        <v>250</v>
      </c>
      <c r="R125" s="63" t="s">
        <v>209</v>
      </c>
      <c r="S125" s="63" t="s">
        <v>272</v>
      </c>
      <c r="T125" s="63"/>
      <c r="U125" s="64">
        <v>19627.13</v>
      </c>
      <c r="V125" s="64">
        <v>29906.98</v>
      </c>
      <c r="W125" s="65">
        <v>29906.98</v>
      </c>
    </row>
    <row r="126" ht="22.5" spans="15:23">
      <c r="O126" s="57" t="s">
        <v>181</v>
      </c>
      <c r="P126" s="206" t="s">
        <v>318</v>
      </c>
      <c r="Q126" s="58" t="s">
        <v>250</v>
      </c>
      <c r="R126" s="58" t="s">
        <v>209</v>
      </c>
      <c r="S126" s="58" t="s">
        <v>272</v>
      </c>
      <c r="T126" s="58" t="s">
        <v>182</v>
      </c>
      <c r="U126" s="60">
        <v>19627.13</v>
      </c>
      <c r="V126" s="60">
        <v>29906.98</v>
      </c>
      <c r="W126" s="61">
        <v>29906.98</v>
      </c>
    </row>
    <row r="127" ht="22.5" spans="15:23">
      <c r="O127" s="57" t="s">
        <v>183</v>
      </c>
      <c r="P127" s="206" t="s">
        <v>318</v>
      </c>
      <c r="Q127" s="58" t="s">
        <v>250</v>
      </c>
      <c r="R127" s="58" t="s">
        <v>209</v>
      </c>
      <c r="S127" s="58" t="s">
        <v>272</v>
      </c>
      <c r="T127" s="58" t="s">
        <v>184</v>
      </c>
      <c r="U127" s="60">
        <v>19627.13</v>
      </c>
      <c r="V127" s="60">
        <v>29906.98</v>
      </c>
      <c r="W127" s="61">
        <v>29906.98</v>
      </c>
    </row>
    <row r="128" spans="15:23">
      <c r="O128" s="62" t="s">
        <v>273</v>
      </c>
      <c r="P128" s="205" t="s">
        <v>318</v>
      </c>
      <c r="Q128" s="63" t="s">
        <v>250</v>
      </c>
      <c r="R128" s="63" t="s">
        <v>209</v>
      </c>
      <c r="S128" s="63" t="s">
        <v>274</v>
      </c>
      <c r="T128" s="63"/>
      <c r="U128" s="64">
        <v>94184</v>
      </c>
      <c r="V128" s="64">
        <v>44184</v>
      </c>
      <c r="W128" s="65">
        <v>44184</v>
      </c>
    </row>
    <row r="129" ht="22.5" spans="15:23">
      <c r="O129" s="57" t="s">
        <v>181</v>
      </c>
      <c r="P129" s="206" t="s">
        <v>318</v>
      </c>
      <c r="Q129" s="58" t="s">
        <v>250</v>
      </c>
      <c r="R129" s="58" t="s">
        <v>209</v>
      </c>
      <c r="S129" s="58" t="s">
        <v>274</v>
      </c>
      <c r="T129" s="58" t="s">
        <v>182</v>
      </c>
      <c r="U129" s="60">
        <v>94184</v>
      </c>
      <c r="V129" s="60">
        <v>44184</v>
      </c>
      <c r="W129" s="61">
        <v>44184</v>
      </c>
    </row>
    <row r="130" ht="22.5" spans="15:23">
      <c r="O130" s="57" t="s">
        <v>183</v>
      </c>
      <c r="P130" s="206" t="s">
        <v>318</v>
      </c>
      <c r="Q130" s="58" t="s">
        <v>250</v>
      </c>
      <c r="R130" s="58" t="s">
        <v>209</v>
      </c>
      <c r="S130" s="58" t="s">
        <v>274</v>
      </c>
      <c r="T130" s="58" t="s">
        <v>184</v>
      </c>
      <c r="U130" s="60">
        <v>94184</v>
      </c>
      <c r="V130" s="60">
        <v>44184</v>
      </c>
      <c r="W130" s="61">
        <v>44184</v>
      </c>
    </row>
    <row r="131" spans="15:23">
      <c r="O131" s="62" t="s">
        <v>275</v>
      </c>
      <c r="P131" s="205" t="s">
        <v>318</v>
      </c>
      <c r="Q131" s="63" t="s">
        <v>250</v>
      </c>
      <c r="R131" s="63" t="s">
        <v>209</v>
      </c>
      <c r="S131" s="63" t="s">
        <v>276</v>
      </c>
      <c r="T131" s="63"/>
      <c r="U131" s="64">
        <v>465812.53</v>
      </c>
      <c r="V131" s="64">
        <v>146272.45</v>
      </c>
      <c r="W131" s="65">
        <v>464017.68</v>
      </c>
    </row>
    <row r="132" ht="22.5" spans="15:23">
      <c r="O132" s="57" t="s">
        <v>181</v>
      </c>
      <c r="P132" s="206" t="s">
        <v>318</v>
      </c>
      <c r="Q132" s="58" t="s">
        <v>250</v>
      </c>
      <c r="R132" s="58" t="s">
        <v>209</v>
      </c>
      <c r="S132" s="58" t="s">
        <v>276</v>
      </c>
      <c r="T132" s="58" t="s">
        <v>182</v>
      </c>
      <c r="U132" s="60">
        <v>465812.53</v>
      </c>
      <c r="V132" s="60">
        <v>146272.45</v>
      </c>
      <c r="W132" s="61">
        <v>464017.68</v>
      </c>
    </row>
    <row r="133" ht="22.5" spans="15:23">
      <c r="O133" s="57" t="s">
        <v>183</v>
      </c>
      <c r="P133" s="206" t="s">
        <v>318</v>
      </c>
      <c r="Q133" s="58" t="s">
        <v>250</v>
      </c>
      <c r="R133" s="58" t="s">
        <v>209</v>
      </c>
      <c r="S133" s="58" t="s">
        <v>276</v>
      </c>
      <c r="T133" s="58" t="s">
        <v>184</v>
      </c>
      <c r="U133" s="60">
        <v>465812.53</v>
      </c>
      <c r="V133" s="60">
        <v>146272.45</v>
      </c>
      <c r="W133" s="61">
        <v>464017.68</v>
      </c>
    </row>
    <row r="134" spans="15:23">
      <c r="O134" s="62" t="s">
        <v>169</v>
      </c>
      <c r="P134" s="205" t="s">
        <v>318</v>
      </c>
      <c r="Q134" s="63" t="s">
        <v>250</v>
      </c>
      <c r="R134" s="63" t="s">
        <v>209</v>
      </c>
      <c r="S134" s="213" t="s">
        <v>170</v>
      </c>
      <c r="T134" s="63"/>
      <c r="U134" s="64">
        <v>32932.94</v>
      </c>
      <c r="V134" s="64">
        <v>0</v>
      </c>
      <c r="W134" s="65">
        <v>0</v>
      </c>
    </row>
    <row r="135" spans="15:23">
      <c r="O135" s="62" t="s">
        <v>275</v>
      </c>
      <c r="P135" s="205" t="s">
        <v>318</v>
      </c>
      <c r="Q135" s="63" t="s">
        <v>250</v>
      </c>
      <c r="R135" s="63" t="s">
        <v>209</v>
      </c>
      <c r="S135" s="63" t="s">
        <v>277</v>
      </c>
      <c r="T135" s="63"/>
      <c r="U135" s="64">
        <v>32900</v>
      </c>
      <c r="V135" s="64">
        <v>0</v>
      </c>
      <c r="W135" s="65">
        <v>0</v>
      </c>
    </row>
    <row r="136" ht="22.5" spans="15:23">
      <c r="O136" s="57" t="s">
        <v>181</v>
      </c>
      <c r="P136" s="206" t="s">
        <v>318</v>
      </c>
      <c r="Q136" s="58" t="s">
        <v>250</v>
      </c>
      <c r="R136" s="58" t="s">
        <v>209</v>
      </c>
      <c r="S136" s="58" t="s">
        <v>277</v>
      </c>
      <c r="T136" s="58" t="s">
        <v>182</v>
      </c>
      <c r="U136" s="60">
        <v>32900</v>
      </c>
      <c r="V136" s="60">
        <v>0</v>
      </c>
      <c r="W136" s="61">
        <v>0</v>
      </c>
    </row>
    <row r="137" ht="22.5" spans="15:23">
      <c r="O137" s="57" t="s">
        <v>183</v>
      </c>
      <c r="P137" s="206" t="s">
        <v>318</v>
      </c>
      <c r="Q137" s="58" t="s">
        <v>250</v>
      </c>
      <c r="R137" s="58" t="s">
        <v>209</v>
      </c>
      <c r="S137" s="58" t="s">
        <v>277</v>
      </c>
      <c r="T137" s="58" t="s">
        <v>184</v>
      </c>
      <c r="U137" s="60">
        <v>32900</v>
      </c>
      <c r="V137" s="60">
        <v>0</v>
      </c>
      <c r="W137" s="61">
        <v>0</v>
      </c>
    </row>
    <row r="138" ht="22.5" spans="15:23">
      <c r="O138" s="62" t="s">
        <v>278</v>
      </c>
      <c r="P138" s="205" t="s">
        <v>318</v>
      </c>
      <c r="Q138" s="63" t="s">
        <v>250</v>
      </c>
      <c r="R138" s="63" t="s">
        <v>209</v>
      </c>
      <c r="S138" s="63" t="s">
        <v>279</v>
      </c>
      <c r="T138" s="63"/>
      <c r="U138" s="64">
        <v>32.94</v>
      </c>
      <c r="V138" s="64">
        <v>0</v>
      </c>
      <c r="W138" s="65">
        <v>0</v>
      </c>
    </row>
    <row r="139" ht="22.5" spans="15:23">
      <c r="O139" s="57" t="s">
        <v>181</v>
      </c>
      <c r="P139" s="206" t="s">
        <v>318</v>
      </c>
      <c r="Q139" s="58" t="s">
        <v>250</v>
      </c>
      <c r="R139" s="58" t="s">
        <v>209</v>
      </c>
      <c r="S139" s="58" t="s">
        <v>279</v>
      </c>
      <c r="T139" s="58" t="s">
        <v>182</v>
      </c>
      <c r="U139" s="60">
        <v>32.94</v>
      </c>
      <c r="V139" s="60">
        <v>0</v>
      </c>
      <c r="W139" s="61">
        <v>0</v>
      </c>
    </row>
    <row r="140" ht="22.5" spans="15:23">
      <c r="O140" s="57" t="s">
        <v>183</v>
      </c>
      <c r="P140" s="206" t="s">
        <v>318</v>
      </c>
      <c r="Q140" s="58" t="s">
        <v>250</v>
      </c>
      <c r="R140" s="58" t="s">
        <v>209</v>
      </c>
      <c r="S140" s="58" t="s">
        <v>279</v>
      </c>
      <c r="T140" s="58" t="s">
        <v>184</v>
      </c>
      <c r="U140" s="60">
        <v>32.94</v>
      </c>
      <c r="V140" s="60">
        <v>0</v>
      </c>
      <c r="W140" s="61">
        <v>0</v>
      </c>
    </row>
    <row r="141" spans="15:23">
      <c r="O141" s="62" t="s">
        <v>280</v>
      </c>
      <c r="P141" s="205" t="s">
        <v>318</v>
      </c>
      <c r="Q141" s="63" t="s">
        <v>281</v>
      </c>
      <c r="R141" s="63"/>
      <c r="S141" s="63"/>
      <c r="T141" s="63"/>
      <c r="U141" s="64">
        <v>611912</v>
      </c>
      <c r="V141" s="64">
        <v>0</v>
      </c>
      <c r="W141" s="65">
        <v>0</v>
      </c>
    </row>
    <row r="142" spans="15:23">
      <c r="O142" s="62" t="s">
        <v>282</v>
      </c>
      <c r="P142" s="205" t="s">
        <v>318</v>
      </c>
      <c r="Q142" s="63" t="s">
        <v>281</v>
      </c>
      <c r="R142" s="63" t="s">
        <v>165</v>
      </c>
      <c r="S142" s="63"/>
      <c r="T142" s="63"/>
      <c r="U142" s="64">
        <v>611912</v>
      </c>
      <c r="V142" s="64">
        <v>0</v>
      </c>
      <c r="W142" s="65">
        <v>0</v>
      </c>
    </row>
    <row r="143" spans="15:23">
      <c r="O143" s="62" t="s">
        <v>169</v>
      </c>
      <c r="P143" s="205" t="s">
        <v>318</v>
      </c>
      <c r="Q143" s="63" t="s">
        <v>281</v>
      </c>
      <c r="R143" s="63" t="s">
        <v>165</v>
      </c>
      <c r="S143" s="213" t="s">
        <v>170</v>
      </c>
      <c r="T143" s="63"/>
      <c r="U143" s="64">
        <v>611912</v>
      </c>
      <c r="V143" s="64">
        <v>0</v>
      </c>
      <c r="W143" s="65">
        <v>0</v>
      </c>
    </row>
    <row r="144" ht="33.75" spans="15:23">
      <c r="O144" s="62" t="s">
        <v>283</v>
      </c>
      <c r="P144" s="205" t="s">
        <v>318</v>
      </c>
      <c r="Q144" s="63" t="s">
        <v>281</v>
      </c>
      <c r="R144" s="63" t="s">
        <v>165</v>
      </c>
      <c r="S144" s="63" t="s">
        <v>284</v>
      </c>
      <c r="T144" s="63"/>
      <c r="U144" s="64">
        <v>611912</v>
      </c>
      <c r="V144" s="64">
        <v>0</v>
      </c>
      <c r="W144" s="65">
        <v>0</v>
      </c>
    </row>
    <row r="145" spans="15:23">
      <c r="O145" s="57" t="s">
        <v>191</v>
      </c>
      <c r="P145" s="206" t="s">
        <v>318</v>
      </c>
      <c r="Q145" s="58" t="s">
        <v>281</v>
      </c>
      <c r="R145" s="58" t="s">
        <v>165</v>
      </c>
      <c r="S145" s="58" t="s">
        <v>284</v>
      </c>
      <c r="T145" s="58" t="s">
        <v>192</v>
      </c>
      <c r="U145" s="60">
        <v>611912</v>
      </c>
      <c r="V145" s="60">
        <v>0</v>
      </c>
      <c r="W145" s="61">
        <v>0</v>
      </c>
    </row>
    <row r="146" spans="15:23">
      <c r="O146" s="57" t="s">
        <v>193</v>
      </c>
      <c r="P146" s="206" t="s">
        <v>318</v>
      </c>
      <c r="Q146" s="58" t="s">
        <v>281</v>
      </c>
      <c r="R146" s="58" t="s">
        <v>165</v>
      </c>
      <c r="S146" s="58" t="s">
        <v>284</v>
      </c>
      <c r="T146" s="58" t="s">
        <v>194</v>
      </c>
      <c r="U146" s="60">
        <v>611912</v>
      </c>
      <c r="V146" s="60">
        <v>0</v>
      </c>
      <c r="W146" s="61">
        <v>0</v>
      </c>
    </row>
    <row r="147" spans="15:23">
      <c r="O147" s="62" t="s">
        <v>285</v>
      </c>
      <c r="P147" s="205" t="s">
        <v>318</v>
      </c>
      <c r="Q147" s="63" t="s">
        <v>218</v>
      </c>
      <c r="R147" s="63"/>
      <c r="S147" s="63"/>
      <c r="T147" s="63"/>
      <c r="U147" s="64">
        <v>534462.56</v>
      </c>
      <c r="V147" s="64">
        <v>523724</v>
      </c>
      <c r="W147" s="65">
        <v>523724</v>
      </c>
    </row>
    <row r="148" spans="15:23">
      <c r="O148" s="62" t="s">
        <v>286</v>
      </c>
      <c r="P148" s="205" t="s">
        <v>318</v>
      </c>
      <c r="Q148" s="63" t="s">
        <v>218</v>
      </c>
      <c r="R148" s="63" t="s">
        <v>165</v>
      </c>
      <c r="S148" s="63"/>
      <c r="T148" s="63"/>
      <c r="U148" s="64">
        <v>534462.56</v>
      </c>
      <c r="V148" s="64">
        <v>523724</v>
      </c>
      <c r="W148" s="65">
        <v>523724</v>
      </c>
    </row>
    <row r="149" spans="15:23">
      <c r="O149" s="62" t="s">
        <v>169</v>
      </c>
      <c r="P149" s="205" t="s">
        <v>318</v>
      </c>
      <c r="Q149" s="63" t="s">
        <v>218</v>
      </c>
      <c r="R149" s="63" t="s">
        <v>165</v>
      </c>
      <c r="S149" s="213" t="s">
        <v>170</v>
      </c>
      <c r="T149" s="63"/>
      <c r="U149" s="64">
        <v>534462.56</v>
      </c>
      <c r="V149" s="64">
        <v>523724</v>
      </c>
      <c r="W149" s="65">
        <v>523724</v>
      </c>
    </row>
    <row r="150" spans="15:23">
      <c r="O150" s="62" t="s">
        <v>287</v>
      </c>
      <c r="P150" s="205" t="s">
        <v>318</v>
      </c>
      <c r="Q150" s="63" t="s">
        <v>218</v>
      </c>
      <c r="R150" s="63" t="s">
        <v>165</v>
      </c>
      <c r="S150" s="63" t="s">
        <v>288</v>
      </c>
      <c r="T150" s="63"/>
      <c r="U150" s="64">
        <v>534462.56</v>
      </c>
      <c r="V150" s="64">
        <v>523724</v>
      </c>
      <c r="W150" s="65">
        <v>523724</v>
      </c>
    </row>
    <row r="151" spans="15:23">
      <c r="O151" s="57" t="s">
        <v>289</v>
      </c>
      <c r="P151" s="206" t="s">
        <v>318</v>
      </c>
      <c r="Q151" s="58" t="s">
        <v>218</v>
      </c>
      <c r="R151" s="58" t="s">
        <v>165</v>
      </c>
      <c r="S151" s="58" t="s">
        <v>288</v>
      </c>
      <c r="T151" s="58" t="s">
        <v>290</v>
      </c>
      <c r="U151" s="60">
        <v>534462.56</v>
      </c>
      <c r="V151" s="60">
        <v>523724</v>
      </c>
      <c r="W151" s="61">
        <v>523724</v>
      </c>
    </row>
    <row r="152" spans="15:23">
      <c r="O152" s="57" t="s">
        <v>291</v>
      </c>
      <c r="P152" s="206" t="s">
        <v>318</v>
      </c>
      <c r="Q152" s="58" t="s">
        <v>218</v>
      </c>
      <c r="R152" s="58" t="s">
        <v>165</v>
      </c>
      <c r="S152" s="58" t="s">
        <v>288</v>
      </c>
      <c r="T152" s="58" t="s">
        <v>292</v>
      </c>
      <c r="U152" s="60">
        <v>534462.56</v>
      </c>
      <c r="V152" s="60">
        <v>523724</v>
      </c>
      <c r="W152" s="61">
        <v>523724</v>
      </c>
    </row>
    <row r="153" spans="15:23">
      <c r="O153" s="62" t="s">
        <v>293</v>
      </c>
      <c r="P153" s="205" t="s">
        <v>318</v>
      </c>
      <c r="Q153" s="63" t="s">
        <v>294</v>
      </c>
      <c r="R153" s="63"/>
      <c r="S153" s="63"/>
      <c r="T153" s="63"/>
      <c r="U153" s="64">
        <v>2625999.1</v>
      </c>
      <c r="V153" s="64">
        <v>0</v>
      </c>
      <c r="W153" s="65">
        <v>0</v>
      </c>
    </row>
    <row r="154" spans="15:23">
      <c r="O154" s="62" t="s">
        <v>295</v>
      </c>
      <c r="P154" s="205" t="s">
        <v>318</v>
      </c>
      <c r="Q154" s="63" t="s">
        <v>294</v>
      </c>
      <c r="R154" s="63" t="s">
        <v>168</v>
      </c>
      <c r="S154" s="63"/>
      <c r="T154" s="63"/>
      <c r="U154" s="64">
        <v>2625999.1</v>
      </c>
      <c r="V154" s="64">
        <v>0</v>
      </c>
      <c r="W154" s="65">
        <v>0</v>
      </c>
    </row>
    <row r="155" spans="15:23">
      <c r="O155" s="62" t="s">
        <v>169</v>
      </c>
      <c r="P155" s="205" t="s">
        <v>318</v>
      </c>
      <c r="Q155" s="63" t="s">
        <v>294</v>
      </c>
      <c r="R155" s="63" t="s">
        <v>168</v>
      </c>
      <c r="S155" s="213" t="s">
        <v>170</v>
      </c>
      <c r="T155" s="63"/>
      <c r="U155" s="64">
        <v>2625999.1</v>
      </c>
      <c r="V155" s="64">
        <v>0</v>
      </c>
      <c r="W155" s="65">
        <v>0</v>
      </c>
    </row>
    <row r="156" ht="67.5" spans="15:23">
      <c r="O156" s="62" t="s">
        <v>296</v>
      </c>
      <c r="P156" s="205" t="s">
        <v>318</v>
      </c>
      <c r="Q156" s="63" t="s">
        <v>294</v>
      </c>
      <c r="R156" s="63" t="s">
        <v>168</v>
      </c>
      <c r="S156" s="63" t="s">
        <v>297</v>
      </c>
      <c r="T156" s="63"/>
      <c r="U156" s="64">
        <v>126000</v>
      </c>
      <c r="V156" s="64">
        <v>0</v>
      </c>
      <c r="W156" s="65">
        <v>0</v>
      </c>
    </row>
    <row r="157" spans="15:23">
      <c r="O157" s="57" t="s">
        <v>191</v>
      </c>
      <c r="P157" s="206" t="s">
        <v>318</v>
      </c>
      <c r="Q157" s="58" t="s">
        <v>294</v>
      </c>
      <c r="R157" s="58" t="s">
        <v>168</v>
      </c>
      <c r="S157" s="58" t="s">
        <v>297</v>
      </c>
      <c r="T157" s="58" t="s">
        <v>192</v>
      </c>
      <c r="U157" s="60">
        <v>126000</v>
      </c>
      <c r="V157" s="60">
        <v>0</v>
      </c>
      <c r="W157" s="61">
        <v>0</v>
      </c>
    </row>
    <row r="158" spans="15:23">
      <c r="O158" s="57" t="s">
        <v>193</v>
      </c>
      <c r="P158" s="206" t="s">
        <v>318</v>
      </c>
      <c r="Q158" s="58" t="s">
        <v>294</v>
      </c>
      <c r="R158" s="58" t="s">
        <v>168</v>
      </c>
      <c r="S158" s="58" t="s">
        <v>297</v>
      </c>
      <c r="T158" s="58" t="s">
        <v>194</v>
      </c>
      <c r="U158" s="60">
        <v>126000</v>
      </c>
      <c r="V158" s="60">
        <v>0</v>
      </c>
      <c r="W158" s="61">
        <v>0</v>
      </c>
    </row>
    <row r="159" ht="33.75" spans="15:23">
      <c r="O159" s="62" t="s">
        <v>298</v>
      </c>
      <c r="P159" s="205" t="s">
        <v>318</v>
      </c>
      <c r="Q159" s="63" t="s">
        <v>294</v>
      </c>
      <c r="R159" s="63" t="s">
        <v>168</v>
      </c>
      <c r="S159" s="63" t="s">
        <v>299</v>
      </c>
      <c r="T159" s="63"/>
      <c r="U159" s="64">
        <v>1874999.25</v>
      </c>
      <c r="V159" s="64">
        <v>0</v>
      </c>
      <c r="W159" s="65">
        <v>0</v>
      </c>
    </row>
    <row r="160" ht="22.5" spans="15:23">
      <c r="O160" s="57" t="s">
        <v>181</v>
      </c>
      <c r="P160" s="206" t="s">
        <v>318</v>
      </c>
      <c r="Q160" s="58" t="s">
        <v>294</v>
      </c>
      <c r="R160" s="58" t="s">
        <v>168</v>
      </c>
      <c r="S160" s="58" t="s">
        <v>299</v>
      </c>
      <c r="T160" s="58" t="s">
        <v>182</v>
      </c>
      <c r="U160" s="60">
        <v>0</v>
      </c>
      <c r="V160" s="60">
        <v>0</v>
      </c>
      <c r="W160" s="61">
        <v>0</v>
      </c>
    </row>
    <row r="161" ht="22.5" spans="15:23">
      <c r="O161" s="57" t="s">
        <v>183</v>
      </c>
      <c r="P161" s="206" t="s">
        <v>318</v>
      </c>
      <c r="Q161" s="58" t="s">
        <v>294</v>
      </c>
      <c r="R161" s="58" t="s">
        <v>168</v>
      </c>
      <c r="S161" s="58" t="s">
        <v>299</v>
      </c>
      <c r="T161" s="58" t="s">
        <v>184</v>
      </c>
      <c r="U161" s="60">
        <v>0</v>
      </c>
      <c r="V161" s="60">
        <v>0</v>
      </c>
      <c r="W161" s="61">
        <v>0</v>
      </c>
    </row>
    <row r="162" spans="15:23">
      <c r="O162" s="57" t="s">
        <v>191</v>
      </c>
      <c r="P162" s="206" t="s">
        <v>318</v>
      </c>
      <c r="Q162" s="58" t="s">
        <v>294</v>
      </c>
      <c r="R162" s="58" t="s">
        <v>168</v>
      </c>
      <c r="S162" s="58" t="s">
        <v>299</v>
      </c>
      <c r="T162" s="58" t="s">
        <v>192</v>
      </c>
      <c r="U162" s="60">
        <v>1874999.25</v>
      </c>
      <c r="V162" s="60">
        <v>0</v>
      </c>
      <c r="W162" s="61">
        <v>0</v>
      </c>
    </row>
    <row r="163" spans="15:23">
      <c r="O163" s="57" t="s">
        <v>193</v>
      </c>
      <c r="P163" s="206" t="s">
        <v>318</v>
      </c>
      <c r="Q163" s="58" t="s">
        <v>294</v>
      </c>
      <c r="R163" s="58" t="s">
        <v>168</v>
      </c>
      <c r="S163" s="58" t="s">
        <v>299</v>
      </c>
      <c r="T163" s="58" t="s">
        <v>194</v>
      </c>
      <c r="U163" s="60">
        <v>1874999.25</v>
      </c>
      <c r="V163" s="60">
        <v>0</v>
      </c>
      <c r="W163" s="61">
        <v>0</v>
      </c>
    </row>
    <row r="164" ht="33.75" spans="15:23">
      <c r="O164" s="62" t="s">
        <v>300</v>
      </c>
      <c r="P164" s="205" t="s">
        <v>318</v>
      </c>
      <c r="Q164" s="63" t="s">
        <v>294</v>
      </c>
      <c r="R164" s="63" t="s">
        <v>168</v>
      </c>
      <c r="S164" s="63" t="s">
        <v>301</v>
      </c>
      <c r="T164" s="63"/>
      <c r="U164" s="64">
        <v>624999.85</v>
      </c>
      <c r="V164" s="64">
        <v>0</v>
      </c>
      <c r="W164" s="65">
        <v>0</v>
      </c>
    </row>
    <row r="165" ht="22.5" spans="15:23">
      <c r="O165" s="57" t="s">
        <v>181</v>
      </c>
      <c r="P165" s="206" t="s">
        <v>318</v>
      </c>
      <c r="Q165" s="58" t="s">
        <v>294</v>
      </c>
      <c r="R165" s="58" t="s">
        <v>168</v>
      </c>
      <c r="S165" s="58" t="s">
        <v>301</v>
      </c>
      <c r="T165" s="58" t="s">
        <v>182</v>
      </c>
      <c r="U165" s="60">
        <v>0</v>
      </c>
      <c r="V165" s="60">
        <v>0</v>
      </c>
      <c r="W165" s="61">
        <v>0</v>
      </c>
    </row>
    <row r="166" ht="22.5" spans="15:23">
      <c r="O166" s="57" t="s">
        <v>183</v>
      </c>
      <c r="P166" s="206" t="s">
        <v>318</v>
      </c>
      <c r="Q166" s="58" t="s">
        <v>294</v>
      </c>
      <c r="R166" s="58" t="s">
        <v>168</v>
      </c>
      <c r="S166" s="58" t="s">
        <v>301</v>
      </c>
      <c r="T166" s="58" t="s">
        <v>184</v>
      </c>
      <c r="U166" s="60">
        <v>0</v>
      </c>
      <c r="V166" s="60">
        <v>0</v>
      </c>
      <c r="W166" s="61">
        <v>0</v>
      </c>
    </row>
    <row r="167" spans="15:23">
      <c r="O167" s="57" t="s">
        <v>191</v>
      </c>
      <c r="P167" s="206" t="s">
        <v>318</v>
      </c>
      <c r="Q167" s="58" t="s">
        <v>294</v>
      </c>
      <c r="R167" s="58" t="s">
        <v>168</v>
      </c>
      <c r="S167" s="58" t="s">
        <v>301</v>
      </c>
      <c r="T167" s="58" t="s">
        <v>192</v>
      </c>
      <c r="U167" s="60">
        <v>624999.85</v>
      </c>
      <c r="V167" s="60">
        <v>0</v>
      </c>
      <c r="W167" s="61">
        <v>0</v>
      </c>
    </row>
    <row r="168" spans="15:23">
      <c r="O168" s="57" t="s">
        <v>193</v>
      </c>
      <c r="P168" s="206" t="s">
        <v>318</v>
      </c>
      <c r="Q168" s="58" t="s">
        <v>294</v>
      </c>
      <c r="R168" s="58" t="s">
        <v>168</v>
      </c>
      <c r="S168" s="58" t="s">
        <v>301</v>
      </c>
      <c r="T168" s="58" t="s">
        <v>194</v>
      </c>
      <c r="U168" s="60">
        <v>624999.85</v>
      </c>
      <c r="V168" s="60">
        <v>0</v>
      </c>
      <c r="W168" s="61">
        <v>0</v>
      </c>
    </row>
    <row r="169" spans="15:23">
      <c r="O169" s="62" t="s">
        <v>302</v>
      </c>
      <c r="P169" s="205" t="s">
        <v>318</v>
      </c>
      <c r="Q169" s="63" t="s">
        <v>303</v>
      </c>
      <c r="R169" s="63"/>
      <c r="S169" s="63"/>
      <c r="T169" s="63"/>
      <c r="U169" s="64">
        <v>0</v>
      </c>
      <c r="V169" s="64">
        <v>190350</v>
      </c>
      <c r="W169" s="65">
        <v>421955</v>
      </c>
    </row>
    <row r="170" spans="15:23">
      <c r="O170" s="62" t="s">
        <v>304</v>
      </c>
      <c r="P170" s="205" t="s">
        <v>318</v>
      </c>
      <c r="Q170" s="63" t="s">
        <v>303</v>
      </c>
      <c r="R170" s="63" t="s">
        <v>303</v>
      </c>
      <c r="S170" s="63"/>
      <c r="T170" s="63"/>
      <c r="U170" s="64">
        <v>0</v>
      </c>
      <c r="V170" s="64">
        <v>190350</v>
      </c>
      <c r="W170" s="65">
        <v>421955</v>
      </c>
    </row>
    <row r="171" spans="15:23">
      <c r="O171" s="62" t="s">
        <v>169</v>
      </c>
      <c r="P171" s="205" t="s">
        <v>318</v>
      </c>
      <c r="Q171" s="63" t="s">
        <v>303</v>
      </c>
      <c r="R171" s="63" t="s">
        <v>303</v>
      </c>
      <c r="S171" s="213" t="s">
        <v>170</v>
      </c>
      <c r="T171" s="63"/>
      <c r="U171" s="64">
        <v>0</v>
      </c>
      <c r="V171" s="64">
        <v>190350</v>
      </c>
      <c r="W171" s="65">
        <v>421955</v>
      </c>
    </row>
    <row r="172" spans="15:23">
      <c r="O172" s="62" t="s">
        <v>304</v>
      </c>
      <c r="P172" s="205" t="s">
        <v>318</v>
      </c>
      <c r="Q172" s="63" t="s">
        <v>303</v>
      </c>
      <c r="R172" s="63" t="s">
        <v>303</v>
      </c>
      <c r="S172" s="63" t="s">
        <v>305</v>
      </c>
      <c r="T172" s="63"/>
      <c r="U172" s="64">
        <v>0</v>
      </c>
      <c r="V172" s="64">
        <v>190350</v>
      </c>
      <c r="W172" s="65">
        <v>421955</v>
      </c>
    </row>
    <row r="173" spans="15:23">
      <c r="O173" s="57" t="s">
        <v>304</v>
      </c>
      <c r="P173" s="206" t="s">
        <v>318</v>
      </c>
      <c r="Q173" s="58" t="s">
        <v>303</v>
      </c>
      <c r="R173" s="58" t="s">
        <v>303</v>
      </c>
      <c r="S173" s="58" t="s">
        <v>305</v>
      </c>
      <c r="T173" s="58" t="s">
        <v>306</v>
      </c>
      <c r="U173" s="60">
        <v>0</v>
      </c>
      <c r="V173" s="60">
        <v>190350</v>
      </c>
      <c r="W173" s="61">
        <v>421955</v>
      </c>
    </row>
    <row r="174" ht="13.5" spans="15:23">
      <c r="O174" s="57" t="s">
        <v>304</v>
      </c>
      <c r="P174" s="206" t="s">
        <v>318</v>
      </c>
      <c r="Q174" s="58" t="s">
        <v>303</v>
      </c>
      <c r="R174" s="58" t="s">
        <v>303</v>
      </c>
      <c r="S174" s="58" t="s">
        <v>305</v>
      </c>
      <c r="T174" s="58" t="s">
        <v>307</v>
      </c>
      <c r="U174" s="60">
        <v>0</v>
      </c>
      <c r="V174" s="60">
        <v>190350</v>
      </c>
      <c r="W174" s="61">
        <v>421955</v>
      </c>
    </row>
    <row r="175" ht="13.5" spans="15:23">
      <c r="O175" s="217" t="s">
        <v>308</v>
      </c>
      <c r="P175" s="181"/>
      <c r="Q175" s="181"/>
      <c r="R175" s="181"/>
      <c r="S175" s="181"/>
      <c r="T175" s="181"/>
      <c r="U175" s="183">
        <v>12529419.56</v>
      </c>
      <c r="V175" s="183">
        <v>7831300</v>
      </c>
      <c r="W175" s="186">
        <v>8664200</v>
      </c>
    </row>
  </sheetData>
  <mergeCells count="15">
    <mergeCell ref="O6:W6"/>
    <mergeCell ref="B11:L11"/>
    <mergeCell ref="Y11:AA11"/>
    <mergeCell ref="B12:L12"/>
    <mergeCell ref="Y12:AA12"/>
    <mergeCell ref="B13:L13"/>
    <mergeCell ref="Y13:AA13"/>
    <mergeCell ref="O175:T175"/>
    <mergeCell ref="O8:O9"/>
    <mergeCell ref="P8:P9"/>
    <mergeCell ref="Q8:Q9"/>
    <mergeCell ref="R8:R9"/>
    <mergeCell ref="S8:S9"/>
    <mergeCell ref="T8:T9"/>
    <mergeCell ref="V1:X4"/>
  </mergeCells>
  <pageMargins left="0.984251976013184" right="0.393700778484344" top="0.787401556968689" bottom="0.787401556968689" header="0.511811017990112" footer="0.511811017990112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selection activeCell="A1" sqref="A1"/>
    </sheetView>
  </sheetViews>
  <sheetFormatPr defaultColWidth="9.14285714285714" defaultRowHeight="12.75"/>
  <cols>
    <col min="1" max="1" width="28.8571428571429" style="30" customWidth="1"/>
    <col min="2" max="2" width="6.85714285714286" style="30" customWidth="1"/>
    <col min="3" max="3" width="5.85714285714286" style="30" customWidth="1"/>
    <col min="4" max="4" width="6.42857142857143" style="30" customWidth="1"/>
    <col min="5" max="5" width="14.8571428571429" style="30" customWidth="1"/>
    <col min="6" max="6" width="6.28571428571429" style="30" customWidth="1"/>
    <col min="7" max="9" width="14" style="30" customWidth="1"/>
    <col min="10" max="256" width="9.14285714285714" style="30" customWidth="1"/>
    <col min="257" max="257" width="26.1428571428571" style="30" customWidth="1"/>
    <col min="258" max="258" width="6.85714285714286" style="30" customWidth="1"/>
    <col min="259" max="259" width="5.85714285714286" style="30" customWidth="1"/>
    <col min="260" max="260" width="6.42857142857143" style="30" customWidth="1"/>
    <col min="261" max="261" width="13.8571428571429" style="30" customWidth="1"/>
    <col min="262" max="262" width="6.28571428571429" style="30" customWidth="1"/>
    <col min="263" max="263" width="17.1428571428571" style="30" customWidth="1"/>
    <col min="264" max="265" width="14" style="30" customWidth="1"/>
    <col min="266" max="512" width="9.14285714285714" style="30" customWidth="1"/>
    <col min="513" max="513" width="26.1428571428571" style="30" customWidth="1"/>
    <col min="514" max="514" width="6.85714285714286" style="30" customWidth="1"/>
    <col min="515" max="515" width="5.85714285714286" style="30" customWidth="1"/>
    <col min="516" max="516" width="6.42857142857143" style="30" customWidth="1"/>
    <col min="517" max="517" width="13.8571428571429" style="30" customWidth="1"/>
    <col min="518" max="518" width="6.28571428571429" style="30" customWidth="1"/>
    <col min="519" max="519" width="17.1428571428571" style="30" customWidth="1"/>
    <col min="520" max="521" width="14" style="30" customWidth="1"/>
    <col min="522" max="768" width="9.14285714285714" style="30" customWidth="1"/>
    <col min="769" max="769" width="26.1428571428571" style="30" customWidth="1"/>
    <col min="770" max="770" width="6.85714285714286" style="30" customWidth="1"/>
    <col min="771" max="771" width="5.85714285714286" style="30" customWidth="1"/>
    <col min="772" max="772" width="6.42857142857143" style="30" customWidth="1"/>
    <col min="773" max="773" width="13.8571428571429" style="30" customWidth="1"/>
    <col min="774" max="774" width="6.28571428571429" style="30" customWidth="1"/>
    <col min="775" max="775" width="17.1428571428571" style="30" customWidth="1"/>
    <col min="776" max="777" width="14" style="30" customWidth="1"/>
    <col min="778" max="1024" width="9.14285714285714" style="30" customWidth="1"/>
    <col min="1025" max="1025" width="26.1428571428571" style="30" customWidth="1"/>
    <col min="1026" max="1026" width="6.85714285714286" style="30" customWidth="1"/>
    <col min="1027" max="1027" width="5.85714285714286" style="30" customWidth="1"/>
    <col min="1028" max="1028" width="6.42857142857143" style="30" customWidth="1"/>
    <col min="1029" max="1029" width="13.8571428571429" style="30" customWidth="1"/>
    <col min="1030" max="1030" width="6.28571428571429" style="30" customWidth="1"/>
    <col min="1031" max="1031" width="17.1428571428571" style="30" customWidth="1"/>
    <col min="1032" max="1033" width="14" style="30" customWidth="1"/>
    <col min="1034" max="1280" width="9.14285714285714" style="30" customWidth="1"/>
    <col min="1281" max="1281" width="26.1428571428571" style="30" customWidth="1"/>
    <col min="1282" max="1282" width="6.85714285714286" style="30" customWidth="1"/>
    <col min="1283" max="1283" width="5.85714285714286" style="30" customWidth="1"/>
    <col min="1284" max="1284" width="6.42857142857143" style="30" customWidth="1"/>
    <col min="1285" max="1285" width="13.8571428571429" style="30" customWidth="1"/>
    <col min="1286" max="1286" width="6.28571428571429" style="30" customWidth="1"/>
    <col min="1287" max="1287" width="17.1428571428571" style="30" customWidth="1"/>
    <col min="1288" max="1289" width="14" style="30" customWidth="1"/>
    <col min="1290" max="1536" width="9.14285714285714" style="30" customWidth="1"/>
    <col min="1537" max="1537" width="26.1428571428571" style="30" customWidth="1"/>
    <col min="1538" max="1538" width="6.85714285714286" style="30" customWidth="1"/>
    <col min="1539" max="1539" width="5.85714285714286" style="30" customWidth="1"/>
    <col min="1540" max="1540" width="6.42857142857143" style="30" customWidth="1"/>
    <col min="1541" max="1541" width="13.8571428571429" style="30" customWidth="1"/>
    <col min="1542" max="1542" width="6.28571428571429" style="30" customWidth="1"/>
    <col min="1543" max="1543" width="17.1428571428571" style="30" customWidth="1"/>
    <col min="1544" max="1545" width="14" style="30" customWidth="1"/>
    <col min="1546" max="1792" width="9.14285714285714" style="30" customWidth="1"/>
    <col min="1793" max="1793" width="26.1428571428571" style="30" customWidth="1"/>
    <col min="1794" max="1794" width="6.85714285714286" style="30" customWidth="1"/>
    <col min="1795" max="1795" width="5.85714285714286" style="30" customWidth="1"/>
    <col min="1796" max="1796" width="6.42857142857143" style="30" customWidth="1"/>
    <col min="1797" max="1797" width="13.8571428571429" style="30" customWidth="1"/>
    <col min="1798" max="1798" width="6.28571428571429" style="30" customWidth="1"/>
    <col min="1799" max="1799" width="17.1428571428571" style="30" customWidth="1"/>
    <col min="1800" max="1801" width="14" style="30" customWidth="1"/>
    <col min="1802" max="2048" width="9.14285714285714" style="30" customWidth="1"/>
    <col min="2049" max="2049" width="26.1428571428571" style="30" customWidth="1"/>
    <col min="2050" max="2050" width="6.85714285714286" style="30" customWidth="1"/>
    <col min="2051" max="2051" width="5.85714285714286" style="30" customWidth="1"/>
    <col min="2052" max="2052" width="6.42857142857143" style="30" customWidth="1"/>
    <col min="2053" max="2053" width="13.8571428571429" style="30" customWidth="1"/>
    <col min="2054" max="2054" width="6.28571428571429" style="30" customWidth="1"/>
    <col min="2055" max="2055" width="17.1428571428571" style="30" customWidth="1"/>
    <col min="2056" max="2057" width="14" style="30" customWidth="1"/>
    <col min="2058" max="2304" width="9.14285714285714" style="30" customWidth="1"/>
    <col min="2305" max="2305" width="26.1428571428571" style="30" customWidth="1"/>
    <col min="2306" max="2306" width="6.85714285714286" style="30" customWidth="1"/>
    <col min="2307" max="2307" width="5.85714285714286" style="30" customWidth="1"/>
    <col min="2308" max="2308" width="6.42857142857143" style="30" customWidth="1"/>
    <col min="2309" max="2309" width="13.8571428571429" style="30" customWidth="1"/>
    <col min="2310" max="2310" width="6.28571428571429" style="30" customWidth="1"/>
    <col min="2311" max="2311" width="17.1428571428571" style="30" customWidth="1"/>
    <col min="2312" max="2313" width="14" style="30" customWidth="1"/>
    <col min="2314" max="2560" width="9.14285714285714" style="30" customWidth="1"/>
    <col min="2561" max="2561" width="26.1428571428571" style="30" customWidth="1"/>
    <col min="2562" max="2562" width="6.85714285714286" style="30" customWidth="1"/>
    <col min="2563" max="2563" width="5.85714285714286" style="30" customWidth="1"/>
    <col min="2564" max="2564" width="6.42857142857143" style="30" customWidth="1"/>
    <col min="2565" max="2565" width="13.8571428571429" style="30" customWidth="1"/>
    <col min="2566" max="2566" width="6.28571428571429" style="30" customWidth="1"/>
    <col min="2567" max="2567" width="17.1428571428571" style="30" customWidth="1"/>
    <col min="2568" max="2569" width="14" style="30" customWidth="1"/>
    <col min="2570" max="2816" width="9.14285714285714" style="30" customWidth="1"/>
    <col min="2817" max="2817" width="26.1428571428571" style="30" customWidth="1"/>
    <col min="2818" max="2818" width="6.85714285714286" style="30" customWidth="1"/>
    <col min="2819" max="2819" width="5.85714285714286" style="30" customWidth="1"/>
    <col min="2820" max="2820" width="6.42857142857143" style="30" customWidth="1"/>
    <col min="2821" max="2821" width="13.8571428571429" style="30" customWidth="1"/>
    <col min="2822" max="2822" width="6.28571428571429" style="30" customWidth="1"/>
    <col min="2823" max="2823" width="17.1428571428571" style="30" customWidth="1"/>
    <col min="2824" max="2825" width="14" style="30" customWidth="1"/>
    <col min="2826" max="3072" width="9.14285714285714" style="30" customWidth="1"/>
    <col min="3073" max="3073" width="26.1428571428571" style="30" customWidth="1"/>
    <col min="3074" max="3074" width="6.85714285714286" style="30" customWidth="1"/>
    <col min="3075" max="3075" width="5.85714285714286" style="30" customWidth="1"/>
    <col min="3076" max="3076" width="6.42857142857143" style="30" customWidth="1"/>
    <col min="3077" max="3077" width="13.8571428571429" style="30" customWidth="1"/>
    <col min="3078" max="3078" width="6.28571428571429" style="30" customWidth="1"/>
    <col min="3079" max="3079" width="17.1428571428571" style="30" customWidth="1"/>
    <col min="3080" max="3081" width="14" style="30" customWidth="1"/>
    <col min="3082" max="3328" width="9.14285714285714" style="30" customWidth="1"/>
    <col min="3329" max="3329" width="26.1428571428571" style="30" customWidth="1"/>
    <col min="3330" max="3330" width="6.85714285714286" style="30" customWidth="1"/>
    <col min="3331" max="3331" width="5.85714285714286" style="30" customWidth="1"/>
    <col min="3332" max="3332" width="6.42857142857143" style="30" customWidth="1"/>
    <col min="3333" max="3333" width="13.8571428571429" style="30" customWidth="1"/>
    <col min="3334" max="3334" width="6.28571428571429" style="30" customWidth="1"/>
    <col min="3335" max="3335" width="17.1428571428571" style="30" customWidth="1"/>
    <col min="3336" max="3337" width="14" style="30" customWidth="1"/>
    <col min="3338" max="3584" width="9.14285714285714" style="30" customWidth="1"/>
    <col min="3585" max="3585" width="26.1428571428571" style="30" customWidth="1"/>
    <col min="3586" max="3586" width="6.85714285714286" style="30" customWidth="1"/>
    <col min="3587" max="3587" width="5.85714285714286" style="30" customWidth="1"/>
    <col min="3588" max="3588" width="6.42857142857143" style="30" customWidth="1"/>
    <col min="3589" max="3589" width="13.8571428571429" style="30" customWidth="1"/>
    <col min="3590" max="3590" width="6.28571428571429" style="30" customWidth="1"/>
    <col min="3591" max="3591" width="17.1428571428571" style="30" customWidth="1"/>
    <col min="3592" max="3593" width="14" style="30" customWidth="1"/>
    <col min="3594" max="3840" width="9.14285714285714" style="30" customWidth="1"/>
    <col min="3841" max="3841" width="26.1428571428571" style="30" customWidth="1"/>
    <col min="3842" max="3842" width="6.85714285714286" style="30" customWidth="1"/>
    <col min="3843" max="3843" width="5.85714285714286" style="30" customWidth="1"/>
    <col min="3844" max="3844" width="6.42857142857143" style="30" customWidth="1"/>
    <col min="3845" max="3845" width="13.8571428571429" style="30" customWidth="1"/>
    <col min="3846" max="3846" width="6.28571428571429" style="30" customWidth="1"/>
    <col min="3847" max="3847" width="17.1428571428571" style="30" customWidth="1"/>
    <col min="3848" max="3849" width="14" style="30" customWidth="1"/>
    <col min="3850" max="4096" width="9.14285714285714" style="30" customWidth="1"/>
    <col min="4097" max="4097" width="26.1428571428571" style="30" customWidth="1"/>
    <col min="4098" max="4098" width="6.85714285714286" style="30" customWidth="1"/>
    <col min="4099" max="4099" width="5.85714285714286" style="30" customWidth="1"/>
    <col min="4100" max="4100" width="6.42857142857143" style="30" customWidth="1"/>
    <col min="4101" max="4101" width="13.8571428571429" style="30" customWidth="1"/>
    <col min="4102" max="4102" width="6.28571428571429" style="30" customWidth="1"/>
    <col min="4103" max="4103" width="17.1428571428571" style="30" customWidth="1"/>
    <col min="4104" max="4105" width="14" style="30" customWidth="1"/>
    <col min="4106" max="4352" width="9.14285714285714" style="30" customWidth="1"/>
    <col min="4353" max="4353" width="26.1428571428571" style="30" customWidth="1"/>
    <col min="4354" max="4354" width="6.85714285714286" style="30" customWidth="1"/>
    <col min="4355" max="4355" width="5.85714285714286" style="30" customWidth="1"/>
    <col min="4356" max="4356" width="6.42857142857143" style="30" customWidth="1"/>
    <col min="4357" max="4357" width="13.8571428571429" style="30" customWidth="1"/>
    <col min="4358" max="4358" width="6.28571428571429" style="30" customWidth="1"/>
    <col min="4359" max="4359" width="17.1428571428571" style="30" customWidth="1"/>
    <col min="4360" max="4361" width="14" style="30" customWidth="1"/>
    <col min="4362" max="4608" width="9.14285714285714" style="30" customWidth="1"/>
    <col min="4609" max="4609" width="26.1428571428571" style="30" customWidth="1"/>
    <col min="4610" max="4610" width="6.85714285714286" style="30" customWidth="1"/>
    <col min="4611" max="4611" width="5.85714285714286" style="30" customWidth="1"/>
    <col min="4612" max="4612" width="6.42857142857143" style="30" customWidth="1"/>
    <col min="4613" max="4613" width="13.8571428571429" style="30" customWidth="1"/>
    <col min="4614" max="4614" width="6.28571428571429" style="30" customWidth="1"/>
    <col min="4615" max="4615" width="17.1428571428571" style="30" customWidth="1"/>
    <col min="4616" max="4617" width="14" style="30" customWidth="1"/>
    <col min="4618" max="4864" width="9.14285714285714" style="30" customWidth="1"/>
    <col min="4865" max="4865" width="26.1428571428571" style="30" customWidth="1"/>
    <col min="4866" max="4866" width="6.85714285714286" style="30" customWidth="1"/>
    <col min="4867" max="4867" width="5.85714285714286" style="30" customWidth="1"/>
    <col min="4868" max="4868" width="6.42857142857143" style="30" customWidth="1"/>
    <col min="4869" max="4869" width="13.8571428571429" style="30" customWidth="1"/>
    <col min="4870" max="4870" width="6.28571428571429" style="30" customWidth="1"/>
    <col min="4871" max="4871" width="17.1428571428571" style="30" customWidth="1"/>
    <col min="4872" max="4873" width="14" style="30" customWidth="1"/>
    <col min="4874" max="5120" width="9.14285714285714" style="30" customWidth="1"/>
    <col min="5121" max="5121" width="26.1428571428571" style="30" customWidth="1"/>
    <col min="5122" max="5122" width="6.85714285714286" style="30" customWidth="1"/>
    <col min="5123" max="5123" width="5.85714285714286" style="30" customWidth="1"/>
    <col min="5124" max="5124" width="6.42857142857143" style="30" customWidth="1"/>
    <col min="5125" max="5125" width="13.8571428571429" style="30" customWidth="1"/>
    <col min="5126" max="5126" width="6.28571428571429" style="30" customWidth="1"/>
    <col min="5127" max="5127" width="17.1428571428571" style="30" customWidth="1"/>
    <col min="5128" max="5129" width="14" style="30" customWidth="1"/>
    <col min="5130" max="5376" width="9.14285714285714" style="30" customWidth="1"/>
    <col min="5377" max="5377" width="26.1428571428571" style="30" customWidth="1"/>
    <col min="5378" max="5378" width="6.85714285714286" style="30" customWidth="1"/>
    <col min="5379" max="5379" width="5.85714285714286" style="30" customWidth="1"/>
    <col min="5380" max="5380" width="6.42857142857143" style="30" customWidth="1"/>
    <col min="5381" max="5381" width="13.8571428571429" style="30" customWidth="1"/>
    <col min="5382" max="5382" width="6.28571428571429" style="30" customWidth="1"/>
    <col min="5383" max="5383" width="17.1428571428571" style="30" customWidth="1"/>
    <col min="5384" max="5385" width="14" style="30" customWidth="1"/>
    <col min="5386" max="5632" width="9.14285714285714" style="30" customWidth="1"/>
    <col min="5633" max="5633" width="26.1428571428571" style="30" customWidth="1"/>
    <col min="5634" max="5634" width="6.85714285714286" style="30" customWidth="1"/>
    <col min="5635" max="5635" width="5.85714285714286" style="30" customWidth="1"/>
    <col min="5636" max="5636" width="6.42857142857143" style="30" customWidth="1"/>
    <col min="5637" max="5637" width="13.8571428571429" style="30" customWidth="1"/>
    <col min="5638" max="5638" width="6.28571428571429" style="30" customWidth="1"/>
    <col min="5639" max="5639" width="17.1428571428571" style="30" customWidth="1"/>
    <col min="5640" max="5641" width="14" style="30" customWidth="1"/>
    <col min="5642" max="5888" width="9.14285714285714" style="30" customWidth="1"/>
    <col min="5889" max="5889" width="26.1428571428571" style="30" customWidth="1"/>
    <col min="5890" max="5890" width="6.85714285714286" style="30" customWidth="1"/>
    <col min="5891" max="5891" width="5.85714285714286" style="30" customWidth="1"/>
    <col min="5892" max="5892" width="6.42857142857143" style="30" customWidth="1"/>
    <col min="5893" max="5893" width="13.8571428571429" style="30" customWidth="1"/>
    <col min="5894" max="5894" width="6.28571428571429" style="30" customWidth="1"/>
    <col min="5895" max="5895" width="17.1428571428571" style="30" customWidth="1"/>
    <col min="5896" max="5897" width="14" style="30" customWidth="1"/>
    <col min="5898" max="6144" width="9.14285714285714" style="30" customWidth="1"/>
    <col min="6145" max="6145" width="26.1428571428571" style="30" customWidth="1"/>
    <col min="6146" max="6146" width="6.85714285714286" style="30" customWidth="1"/>
    <col min="6147" max="6147" width="5.85714285714286" style="30" customWidth="1"/>
    <col min="6148" max="6148" width="6.42857142857143" style="30" customWidth="1"/>
    <col min="6149" max="6149" width="13.8571428571429" style="30" customWidth="1"/>
    <col min="6150" max="6150" width="6.28571428571429" style="30" customWidth="1"/>
    <col min="6151" max="6151" width="17.1428571428571" style="30" customWidth="1"/>
    <col min="6152" max="6153" width="14" style="30" customWidth="1"/>
    <col min="6154" max="6400" width="9.14285714285714" style="30" customWidth="1"/>
    <col min="6401" max="6401" width="26.1428571428571" style="30" customWidth="1"/>
    <col min="6402" max="6402" width="6.85714285714286" style="30" customWidth="1"/>
    <col min="6403" max="6403" width="5.85714285714286" style="30" customWidth="1"/>
    <col min="6404" max="6404" width="6.42857142857143" style="30" customWidth="1"/>
    <col min="6405" max="6405" width="13.8571428571429" style="30" customWidth="1"/>
    <col min="6406" max="6406" width="6.28571428571429" style="30" customWidth="1"/>
    <col min="6407" max="6407" width="17.1428571428571" style="30" customWidth="1"/>
    <col min="6408" max="6409" width="14" style="30" customWidth="1"/>
    <col min="6410" max="6656" width="9.14285714285714" style="30" customWidth="1"/>
    <col min="6657" max="6657" width="26.1428571428571" style="30" customWidth="1"/>
    <col min="6658" max="6658" width="6.85714285714286" style="30" customWidth="1"/>
    <col min="6659" max="6659" width="5.85714285714286" style="30" customWidth="1"/>
    <col min="6660" max="6660" width="6.42857142857143" style="30" customWidth="1"/>
    <col min="6661" max="6661" width="13.8571428571429" style="30" customWidth="1"/>
    <col min="6662" max="6662" width="6.28571428571429" style="30" customWidth="1"/>
    <col min="6663" max="6663" width="17.1428571428571" style="30" customWidth="1"/>
    <col min="6664" max="6665" width="14" style="30" customWidth="1"/>
    <col min="6666" max="6912" width="9.14285714285714" style="30" customWidth="1"/>
    <col min="6913" max="6913" width="26.1428571428571" style="30" customWidth="1"/>
    <col min="6914" max="6914" width="6.85714285714286" style="30" customWidth="1"/>
    <col min="6915" max="6915" width="5.85714285714286" style="30" customWidth="1"/>
    <col min="6916" max="6916" width="6.42857142857143" style="30" customWidth="1"/>
    <col min="6917" max="6917" width="13.8571428571429" style="30" customWidth="1"/>
    <col min="6918" max="6918" width="6.28571428571429" style="30" customWidth="1"/>
    <col min="6919" max="6919" width="17.1428571428571" style="30" customWidth="1"/>
    <col min="6920" max="6921" width="14" style="30" customWidth="1"/>
    <col min="6922" max="7168" width="9.14285714285714" style="30" customWidth="1"/>
    <col min="7169" max="7169" width="26.1428571428571" style="30" customWidth="1"/>
    <col min="7170" max="7170" width="6.85714285714286" style="30" customWidth="1"/>
    <col min="7171" max="7171" width="5.85714285714286" style="30" customWidth="1"/>
    <col min="7172" max="7172" width="6.42857142857143" style="30" customWidth="1"/>
    <col min="7173" max="7173" width="13.8571428571429" style="30" customWidth="1"/>
    <col min="7174" max="7174" width="6.28571428571429" style="30" customWidth="1"/>
    <col min="7175" max="7175" width="17.1428571428571" style="30" customWidth="1"/>
    <col min="7176" max="7177" width="14" style="30" customWidth="1"/>
    <col min="7178" max="7424" width="9.14285714285714" style="30" customWidth="1"/>
    <col min="7425" max="7425" width="26.1428571428571" style="30" customWidth="1"/>
    <col min="7426" max="7426" width="6.85714285714286" style="30" customWidth="1"/>
    <col min="7427" max="7427" width="5.85714285714286" style="30" customWidth="1"/>
    <col min="7428" max="7428" width="6.42857142857143" style="30" customWidth="1"/>
    <col min="7429" max="7429" width="13.8571428571429" style="30" customWidth="1"/>
    <col min="7430" max="7430" width="6.28571428571429" style="30" customWidth="1"/>
    <col min="7431" max="7431" width="17.1428571428571" style="30" customWidth="1"/>
    <col min="7432" max="7433" width="14" style="30" customWidth="1"/>
    <col min="7434" max="7680" width="9.14285714285714" style="30" customWidth="1"/>
    <col min="7681" max="7681" width="26.1428571428571" style="30" customWidth="1"/>
    <col min="7682" max="7682" width="6.85714285714286" style="30" customWidth="1"/>
    <col min="7683" max="7683" width="5.85714285714286" style="30" customWidth="1"/>
    <col min="7684" max="7684" width="6.42857142857143" style="30" customWidth="1"/>
    <col min="7685" max="7685" width="13.8571428571429" style="30" customWidth="1"/>
    <col min="7686" max="7686" width="6.28571428571429" style="30" customWidth="1"/>
    <col min="7687" max="7687" width="17.1428571428571" style="30" customWidth="1"/>
    <col min="7688" max="7689" width="14" style="30" customWidth="1"/>
    <col min="7690" max="7936" width="9.14285714285714" style="30" customWidth="1"/>
    <col min="7937" max="7937" width="26.1428571428571" style="30" customWidth="1"/>
    <col min="7938" max="7938" width="6.85714285714286" style="30" customWidth="1"/>
    <col min="7939" max="7939" width="5.85714285714286" style="30" customWidth="1"/>
    <col min="7940" max="7940" width="6.42857142857143" style="30" customWidth="1"/>
    <col min="7941" max="7941" width="13.8571428571429" style="30" customWidth="1"/>
    <col min="7942" max="7942" width="6.28571428571429" style="30" customWidth="1"/>
    <col min="7943" max="7943" width="17.1428571428571" style="30" customWidth="1"/>
    <col min="7944" max="7945" width="14" style="30" customWidth="1"/>
    <col min="7946" max="8192" width="9.14285714285714" style="30" customWidth="1"/>
    <col min="8193" max="8193" width="26.1428571428571" style="30" customWidth="1"/>
    <col min="8194" max="8194" width="6.85714285714286" style="30" customWidth="1"/>
    <col min="8195" max="8195" width="5.85714285714286" style="30" customWidth="1"/>
    <col min="8196" max="8196" width="6.42857142857143" style="30" customWidth="1"/>
    <col min="8197" max="8197" width="13.8571428571429" style="30" customWidth="1"/>
    <col min="8198" max="8198" width="6.28571428571429" style="30" customWidth="1"/>
    <col min="8199" max="8199" width="17.1428571428571" style="30" customWidth="1"/>
    <col min="8200" max="8201" width="14" style="30" customWidth="1"/>
    <col min="8202" max="8448" width="9.14285714285714" style="30" customWidth="1"/>
    <col min="8449" max="8449" width="26.1428571428571" style="30" customWidth="1"/>
    <col min="8450" max="8450" width="6.85714285714286" style="30" customWidth="1"/>
    <col min="8451" max="8451" width="5.85714285714286" style="30" customWidth="1"/>
    <col min="8452" max="8452" width="6.42857142857143" style="30" customWidth="1"/>
    <col min="8453" max="8453" width="13.8571428571429" style="30" customWidth="1"/>
    <col min="8454" max="8454" width="6.28571428571429" style="30" customWidth="1"/>
    <col min="8455" max="8455" width="17.1428571428571" style="30" customWidth="1"/>
    <col min="8456" max="8457" width="14" style="30" customWidth="1"/>
    <col min="8458" max="8704" width="9.14285714285714" style="30" customWidth="1"/>
    <col min="8705" max="8705" width="26.1428571428571" style="30" customWidth="1"/>
    <col min="8706" max="8706" width="6.85714285714286" style="30" customWidth="1"/>
    <col min="8707" max="8707" width="5.85714285714286" style="30" customWidth="1"/>
    <col min="8708" max="8708" width="6.42857142857143" style="30" customWidth="1"/>
    <col min="8709" max="8709" width="13.8571428571429" style="30" customWidth="1"/>
    <col min="8710" max="8710" width="6.28571428571429" style="30" customWidth="1"/>
    <col min="8711" max="8711" width="17.1428571428571" style="30" customWidth="1"/>
    <col min="8712" max="8713" width="14" style="30" customWidth="1"/>
    <col min="8714" max="8960" width="9.14285714285714" style="30" customWidth="1"/>
    <col min="8961" max="8961" width="26.1428571428571" style="30" customWidth="1"/>
    <col min="8962" max="8962" width="6.85714285714286" style="30" customWidth="1"/>
    <col min="8963" max="8963" width="5.85714285714286" style="30" customWidth="1"/>
    <col min="8964" max="8964" width="6.42857142857143" style="30" customWidth="1"/>
    <col min="8965" max="8965" width="13.8571428571429" style="30" customWidth="1"/>
    <col min="8966" max="8966" width="6.28571428571429" style="30" customWidth="1"/>
    <col min="8967" max="8967" width="17.1428571428571" style="30" customWidth="1"/>
    <col min="8968" max="8969" width="14" style="30" customWidth="1"/>
    <col min="8970" max="9216" width="9.14285714285714" style="30" customWidth="1"/>
    <col min="9217" max="9217" width="26.1428571428571" style="30" customWidth="1"/>
    <col min="9218" max="9218" width="6.85714285714286" style="30" customWidth="1"/>
    <col min="9219" max="9219" width="5.85714285714286" style="30" customWidth="1"/>
    <col min="9220" max="9220" width="6.42857142857143" style="30" customWidth="1"/>
    <col min="9221" max="9221" width="13.8571428571429" style="30" customWidth="1"/>
    <col min="9222" max="9222" width="6.28571428571429" style="30" customWidth="1"/>
    <col min="9223" max="9223" width="17.1428571428571" style="30" customWidth="1"/>
    <col min="9224" max="9225" width="14" style="30" customWidth="1"/>
    <col min="9226" max="9472" width="9.14285714285714" style="30" customWidth="1"/>
    <col min="9473" max="9473" width="26.1428571428571" style="30" customWidth="1"/>
    <col min="9474" max="9474" width="6.85714285714286" style="30" customWidth="1"/>
    <col min="9475" max="9475" width="5.85714285714286" style="30" customWidth="1"/>
    <col min="9476" max="9476" width="6.42857142857143" style="30" customWidth="1"/>
    <col min="9477" max="9477" width="13.8571428571429" style="30" customWidth="1"/>
    <col min="9478" max="9478" width="6.28571428571429" style="30" customWidth="1"/>
    <col min="9479" max="9479" width="17.1428571428571" style="30" customWidth="1"/>
    <col min="9480" max="9481" width="14" style="30" customWidth="1"/>
    <col min="9482" max="9728" width="9.14285714285714" style="30" customWidth="1"/>
    <col min="9729" max="9729" width="26.1428571428571" style="30" customWidth="1"/>
    <col min="9730" max="9730" width="6.85714285714286" style="30" customWidth="1"/>
    <col min="9731" max="9731" width="5.85714285714286" style="30" customWidth="1"/>
    <col min="9732" max="9732" width="6.42857142857143" style="30" customWidth="1"/>
    <col min="9733" max="9733" width="13.8571428571429" style="30" customWidth="1"/>
    <col min="9734" max="9734" width="6.28571428571429" style="30" customWidth="1"/>
    <col min="9735" max="9735" width="17.1428571428571" style="30" customWidth="1"/>
    <col min="9736" max="9737" width="14" style="30" customWidth="1"/>
    <col min="9738" max="9984" width="9.14285714285714" style="30" customWidth="1"/>
    <col min="9985" max="9985" width="26.1428571428571" style="30" customWidth="1"/>
    <col min="9986" max="9986" width="6.85714285714286" style="30" customWidth="1"/>
    <col min="9987" max="9987" width="5.85714285714286" style="30" customWidth="1"/>
    <col min="9988" max="9988" width="6.42857142857143" style="30" customWidth="1"/>
    <col min="9989" max="9989" width="13.8571428571429" style="30" customWidth="1"/>
    <col min="9990" max="9990" width="6.28571428571429" style="30" customWidth="1"/>
    <col min="9991" max="9991" width="17.1428571428571" style="30" customWidth="1"/>
    <col min="9992" max="9993" width="14" style="30" customWidth="1"/>
    <col min="9994" max="10240" width="9.14285714285714" style="30" customWidth="1"/>
    <col min="10241" max="10241" width="26.1428571428571" style="30" customWidth="1"/>
    <col min="10242" max="10242" width="6.85714285714286" style="30" customWidth="1"/>
    <col min="10243" max="10243" width="5.85714285714286" style="30" customWidth="1"/>
    <col min="10244" max="10244" width="6.42857142857143" style="30" customWidth="1"/>
    <col min="10245" max="10245" width="13.8571428571429" style="30" customWidth="1"/>
    <col min="10246" max="10246" width="6.28571428571429" style="30" customWidth="1"/>
    <col min="10247" max="10247" width="17.1428571428571" style="30" customWidth="1"/>
    <col min="10248" max="10249" width="14" style="30" customWidth="1"/>
    <col min="10250" max="10496" width="9.14285714285714" style="30" customWidth="1"/>
    <col min="10497" max="10497" width="26.1428571428571" style="30" customWidth="1"/>
    <col min="10498" max="10498" width="6.85714285714286" style="30" customWidth="1"/>
    <col min="10499" max="10499" width="5.85714285714286" style="30" customWidth="1"/>
    <col min="10500" max="10500" width="6.42857142857143" style="30" customWidth="1"/>
    <col min="10501" max="10501" width="13.8571428571429" style="30" customWidth="1"/>
    <col min="10502" max="10502" width="6.28571428571429" style="30" customWidth="1"/>
    <col min="10503" max="10503" width="17.1428571428571" style="30" customWidth="1"/>
    <col min="10504" max="10505" width="14" style="30" customWidth="1"/>
    <col min="10506" max="10752" width="9.14285714285714" style="30" customWidth="1"/>
    <col min="10753" max="10753" width="26.1428571428571" style="30" customWidth="1"/>
    <col min="10754" max="10754" width="6.85714285714286" style="30" customWidth="1"/>
    <col min="10755" max="10755" width="5.85714285714286" style="30" customWidth="1"/>
    <col min="10756" max="10756" width="6.42857142857143" style="30" customWidth="1"/>
    <col min="10757" max="10757" width="13.8571428571429" style="30" customWidth="1"/>
    <col min="10758" max="10758" width="6.28571428571429" style="30" customWidth="1"/>
    <col min="10759" max="10759" width="17.1428571428571" style="30" customWidth="1"/>
    <col min="10760" max="10761" width="14" style="30" customWidth="1"/>
    <col min="10762" max="11008" width="9.14285714285714" style="30" customWidth="1"/>
    <col min="11009" max="11009" width="26.1428571428571" style="30" customWidth="1"/>
    <col min="11010" max="11010" width="6.85714285714286" style="30" customWidth="1"/>
    <col min="11011" max="11011" width="5.85714285714286" style="30" customWidth="1"/>
    <col min="11012" max="11012" width="6.42857142857143" style="30" customWidth="1"/>
    <col min="11013" max="11013" width="13.8571428571429" style="30" customWidth="1"/>
    <col min="11014" max="11014" width="6.28571428571429" style="30" customWidth="1"/>
    <col min="11015" max="11015" width="17.1428571428571" style="30" customWidth="1"/>
    <col min="11016" max="11017" width="14" style="30" customWidth="1"/>
    <col min="11018" max="11264" width="9.14285714285714" style="30" customWidth="1"/>
    <col min="11265" max="11265" width="26.1428571428571" style="30" customWidth="1"/>
    <col min="11266" max="11266" width="6.85714285714286" style="30" customWidth="1"/>
    <col min="11267" max="11267" width="5.85714285714286" style="30" customWidth="1"/>
    <col min="11268" max="11268" width="6.42857142857143" style="30" customWidth="1"/>
    <col min="11269" max="11269" width="13.8571428571429" style="30" customWidth="1"/>
    <col min="11270" max="11270" width="6.28571428571429" style="30" customWidth="1"/>
    <col min="11271" max="11271" width="17.1428571428571" style="30" customWidth="1"/>
    <col min="11272" max="11273" width="14" style="30" customWidth="1"/>
    <col min="11274" max="11520" width="9.14285714285714" style="30" customWidth="1"/>
    <col min="11521" max="11521" width="26.1428571428571" style="30" customWidth="1"/>
    <col min="11522" max="11522" width="6.85714285714286" style="30" customWidth="1"/>
    <col min="11523" max="11523" width="5.85714285714286" style="30" customWidth="1"/>
    <col min="11524" max="11524" width="6.42857142857143" style="30" customWidth="1"/>
    <col min="11525" max="11525" width="13.8571428571429" style="30" customWidth="1"/>
    <col min="11526" max="11526" width="6.28571428571429" style="30" customWidth="1"/>
    <col min="11527" max="11527" width="17.1428571428571" style="30" customWidth="1"/>
    <col min="11528" max="11529" width="14" style="30" customWidth="1"/>
    <col min="11530" max="11776" width="9.14285714285714" style="30" customWidth="1"/>
    <col min="11777" max="11777" width="26.1428571428571" style="30" customWidth="1"/>
    <col min="11778" max="11778" width="6.85714285714286" style="30" customWidth="1"/>
    <col min="11779" max="11779" width="5.85714285714286" style="30" customWidth="1"/>
    <col min="11780" max="11780" width="6.42857142857143" style="30" customWidth="1"/>
    <col min="11781" max="11781" width="13.8571428571429" style="30" customWidth="1"/>
    <col min="11782" max="11782" width="6.28571428571429" style="30" customWidth="1"/>
    <col min="11783" max="11783" width="17.1428571428571" style="30" customWidth="1"/>
    <col min="11784" max="11785" width="14" style="30" customWidth="1"/>
    <col min="11786" max="12032" width="9.14285714285714" style="30" customWidth="1"/>
    <col min="12033" max="12033" width="26.1428571428571" style="30" customWidth="1"/>
    <col min="12034" max="12034" width="6.85714285714286" style="30" customWidth="1"/>
    <col min="12035" max="12035" width="5.85714285714286" style="30" customWidth="1"/>
    <col min="12036" max="12036" width="6.42857142857143" style="30" customWidth="1"/>
    <col min="12037" max="12037" width="13.8571428571429" style="30" customWidth="1"/>
    <col min="12038" max="12038" width="6.28571428571429" style="30" customWidth="1"/>
    <col min="12039" max="12039" width="17.1428571428571" style="30" customWidth="1"/>
    <col min="12040" max="12041" width="14" style="30" customWidth="1"/>
    <col min="12042" max="12288" width="9.14285714285714" style="30" customWidth="1"/>
    <col min="12289" max="12289" width="26.1428571428571" style="30" customWidth="1"/>
    <col min="12290" max="12290" width="6.85714285714286" style="30" customWidth="1"/>
    <col min="12291" max="12291" width="5.85714285714286" style="30" customWidth="1"/>
    <col min="12292" max="12292" width="6.42857142857143" style="30" customWidth="1"/>
    <col min="12293" max="12293" width="13.8571428571429" style="30" customWidth="1"/>
    <col min="12294" max="12294" width="6.28571428571429" style="30" customWidth="1"/>
    <col min="12295" max="12295" width="17.1428571428571" style="30" customWidth="1"/>
    <col min="12296" max="12297" width="14" style="30" customWidth="1"/>
    <col min="12298" max="12544" width="9.14285714285714" style="30" customWidth="1"/>
    <col min="12545" max="12545" width="26.1428571428571" style="30" customWidth="1"/>
    <col min="12546" max="12546" width="6.85714285714286" style="30" customWidth="1"/>
    <col min="12547" max="12547" width="5.85714285714286" style="30" customWidth="1"/>
    <col min="12548" max="12548" width="6.42857142857143" style="30" customWidth="1"/>
    <col min="12549" max="12549" width="13.8571428571429" style="30" customWidth="1"/>
    <col min="12550" max="12550" width="6.28571428571429" style="30" customWidth="1"/>
    <col min="12551" max="12551" width="17.1428571428571" style="30" customWidth="1"/>
    <col min="12552" max="12553" width="14" style="30" customWidth="1"/>
    <col min="12554" max="12800" width="9.14285714285714" style="30" customWidth="1"/>
    <col min="12801" max="12801" width="26.1428571428571" style="30" customWidth="1"/>
    <col min="12802" max="12802" width="6.85714285714286" style="30" customWidth="1"/>
    <col min="12803" max="12803" width="5.85714285714286" style="30" customWidth="1"/>
    <col min="12804" max="12804" width="6.42857142857143" style="30" customWidth="1"/>
    <col min="12805" max="12805" width="13.8571428571429" style="30" customWidth="1"/>
    <col min="12806" max="12806" width="6.28571428571429" style="30" customWidth="1"/>
    <col min="12807" max="12807" width="17.1428571428571" style="30" customWidth="1"/>
    <col min="12808" max="12809" width="14" style="30" customWidth="1"/>
    <col min="12810" max="13056" width="9.14285714285714" style="30" customWidth="1"/>
    <col min="13057" max="13057" width="26.1428571428571" style="30" customWidth="1"/>
    <col min="13058" max="13058" width="6.85714285714286" style="30" customWidth="1"/>
    <col min="13059" max="13059" width="5.85714285714286" style="30" customWidth="1"/>
    <col min="13060" max="13060" width="6.42857142857143" style="30" customWidth="1"/>
    <col min="13061" max="13061" width="13.8571428571429" style="30" customWidth="1"/>
    <col min="13062" max="13062" width="6.28571428571429" style="30" customWidth="1"/>
    <col min="13063" max="13063" width="17.1428571428571" style="30" customWidth="1"/>
    <col min="13064" max="13065" width="14" style="30" customWidth="1"/>
    <col min="13066" max="13312" width="9.14285714285714" style="30" customWidth="1"/>
    <col min="13313" max="13313" width="26.1428571428571" style="30" customWidth="1"/>
    <col min="13314" max="13314" width="6.85714285714286" style="30" customWidth="1"/>
    <col min="13315" max="13315" width="5.85714285714286" style="30" customWidth="1"/>
    <col min="13316" max="13316" width="6.42857142857143" style="30" customWidth="1"/>
    <col min="13317" max="13317" width="13.8571428571429" style="30" customWidth="1"/>
    <col min="13318" max="13318" width="6.28571428571429" style="30" customWidth="1"/>
    <col min="13319" max="13319" width="17.1428571428571" style="30" customWidth="1"/>
    <col min="13320" max="13321" width="14" style="30" customWidth="1"/>
    <col min="13322" max="13568" width="9.14285714285714" style="30" customWidth="1"/>
    <col min="13569" max="13569" width="26.1428571428571" style="30" customWidth="1"/>
    <col min="13570" max="13570" width="6.85714285714286" style="30" customWidth="1"/>
    <col min="13571" max="13571" width="5.85714285714286" style="30" customWidth="1"/>
    <col min="13572" max="13572" width="6.42857142857143" style="30" customWidth="1"/>
    <col min="13573" max="13573" width="13.8571428571429" style="30" customWidth="1"/>
    <col min="13574" max="13574" width="6.28571428571429" style="30" customWidth="1"/>
    <col min="13575" max="13575" width="17.1428571428571" style="30" customWidth="1"/>
    <col min="13576" max="13577" width="14" style="30" customWidth="1"/>
    <col min="13578" max="13824" width="9.14285714285714" style="30" customWidth="1"/>
    <col min="13825" max="13825" width="26.1428571428571" style="30" customWidth="1"/>
    <col min="13826" max="13826" width="6.85714285714286" style="30" customWidth="1"/>
    <col min="13827" max="13827" width="5.85714285714286" style="30" customWidth="1"/>
    <col min="13828" max="13828" width="6.42857142857143" style="30" customWidth="1"/>
    <col min="13829" max="13829" width="13.8571428571429" style="30" customWidth="1"/>
    <col min="13830" max="13830" width="6.28571428571429" style="30" customWidth="1"/>
    <col min="13831" max="13831" width="17.1428571428571" style="30" customWidth="1"/>
    <col min="13832" max="13833" width="14" style="30" customWidth="1"/>
    <col min="13834" max="14080" width="9.14285714285714" style="30" customWidth="1"/>
    <col min="14081" max="14081" width="26.1428571428571" style="30" customWidth="1"/>
    <col min="14082" max="14082" width="6.85714285714286" style="30" customWidth="1"/>
    <col min="14083" max="14083" width="5.85714285714286" style="30" customWidth="1"/>
    <col min="14084" max="14084" width="6.42857142857143" style="30" customWidth="1"/>
    <col min="14085" max="14085" width="13.8571428571429" style="30" customWidth="1"/>
    <col min="14086" max="14086" width="6.28571428571429" style="30" customWidth="1"/>
    <col min="14087" max="14087" width="17.1428571428571" style="30" customWidth="1"/>
    <col min="14088" max="14089" width="14" style="30" customWidth="1"/>
    <col min="14090" max="14336" width="9.14285714285714" style="30" customWidth="1"/>
    <col min="14337" max="14337" width="26.1428571428571" style="30" customWidth="1"/>
    <col min="14338" max="14338" width="6.85714285714286" style="30" customWidth="1"/>
    <col min="14339" max="14339" width="5.85714285714286" style="30" customWidth="1"/>
    <col min="14340" max="14340" width="6.42857142857143" style="30" customWidth="1"/>
    <col min="14341" max="14341" width="13.8571428571429" style="30" customWidth="1"/>
    <col min="14342" max="14342" width="6.28571428571429" style="30" customWidth="1"/>
    <col min="14343" max="14343" width="17.1428571428571" style="30" customWidth="1"/>
    <col min="14344" max="14345" width="14" style="30" customWidth="1"/>
    <col min="14346" max="14592" width="9.14285714285714" style="30" customWidth="1"/>
    <col min="14593" max="14593" width="26.1428571428571" style="30" customWidth="1"/>
    <col min="14594" max="14594" width="6.85714285714286" style="30" customWidth="1"/>
    <col min="14595" max="14595" width="5.85714285714286" style="30" customWidth="1"/>
    <col min="14596" max="14596" width="6.42857142857143" style="30" customWidth="1"/>
    <col min="14597" max="14597" width="13.8571428571429" style="30" customWidth="1"/>
    <col min="14598" max="14598" width="6.28571428571429" style="30" customWidth="1"/>
    <col min="14599" max="14599" width="17.1428571428571" style="30" customWidth="1"/>
    <col min="14600" max="14601" width="14" style="30" customWidth="1"/>
    <col min="14602" max="14848" width="9.14285714285714" style="30" customWidth="1"/>
    <col min="14849" max="14849" width="26.1428571428571" style="30" customWidth="1"/>
    <col min="14850" max="14850" width="6.85714285714286" style="30" customWidth="1"/>
    <col min="14851" max="14851" width="5.85714285714286" style="30" customWidth="1"/>
    <col min="14852" max="14852" width="6.42857142857143" style="30" customWidth="1"/>
    <col min="14853" max="14853" width="13.8571428571429" style="30" customWidth="1"/>
    <col min="14854" max="14854" width="6.28571428571429" style="30" customWidth="1"/>
    <col min="14855" max="14855" width="17.1428571428571" style="30" customWidth="1"/>
    <col min="14856" max="14857" width="14" style="30" customWidth="1"/>
    <col min="14858" max="15104" width="9.14285714285714" style="30" customWidth="1"/>
    <col min="15105" max="15105" width="26.1428571428571" style="30" customWidth="1"/>
    <col min="15106" max="15106" width="6.85714285714286" style="30" customWidth="1"/>
    <col min="15107" max="15107" width="5.85714285714286" style="30" customWidth="1"/>
    <col min="15108" max="15108" width="6.42857142857143" style="30" customWidth="1"/>
    <col min="15109" max="15109" width="13.8571428571429" style="30" customWidth="1"/>
    <col min="15110" max="15110" width="6.28571428571429" style="30" customWidth="1"/>
    <col min="15111" max="15111" width="17.1428571428571" style="30" customWidth="1"/>
    <col min="15112" max="15113" width="14" style="30" customWidth="1"/>
    <col min="15114" max="15360" width="9.14285714285714" style="30" customWidth="1"/>
    <col min="15361" max="15361" width="26.1428571428571" style="30" customWidth="1"/>
    <col min="15362" max="15362" width="6.85714285714286" style="30" customWidth="1"/>
    <col min="15363" max="15363" width="5.85714285714286" style="30" customWidth="1"/>
    <col min="15364" max="15364" width="6.42857142857143" style="30" customWidth="1"/>
    <col min="15365" max="15365" width="13.8571428571429" style="30" customWidth="1"/>
    <col min="15366" max="15366" width="6.28571428571429" style="30" customWidth="1"/>
    <col min="15367" max="15367" width="17.1428571428571" style="30" customWidth="1"/>
    <col min="15368" max="15369" width="14" style="30" customWidth="1"/>
    <col min="15370" max="15616" width="9.14285714285714" style="30" customWidth="1"/>
    <col min="15617" max="15617" width="26.1428571428571" style="30" customWidth="1"/>
    <col min="15618" max="15618" width="6.85714285714286" style="30" customWidth="1"/>
    <col min="15619" max="15619" width="5.85714285714286" style="30" customWidth="1"/>
    <col min="15620" max="15620" width="6.42857142857143" style="30" customWidth="1"/>
    <col min="15621" max="15621" width="13.8571428571429" style="30" customWidth="1"/>
    <col min="15622" max="15622" width="6.28571428571429" style="30" customWidth="1"/>
    <col min="15623" max="15623" width="17.1428571428571" style="30" customWidth="1"/>
    <col min="15624" max="15625" width="14" style="30" customWidth="1"/>
    <col min="15626" max="15872" width="9.14285714285714" style="30" customWidth="1"/>
    <col min="15873" max="15873" width="26.1428571428571" style="30" customWidth="1"/>
    <col min="15874" max="15874" width="6.85714285714286" style="30" customWidth="1"/>
    <col min="15875" max="15875" width="5.85714285714286" style="30" customWidth="1"/>
    <col min="15876" max="15876" width="6.42857142857143" style="30" customWidth="1"/>
    <col min="15877" max="15877" width="13.8571428571429" style="30" customWidth="1"/>
    <col min="15878" max="15878" width="6.28571428571429" style="30" customWidth="1"/>
    <col min="15879" max="15879" width="17.1428571428571" style="30" customWidth="1"/>
    <col min="15880" max="15881" width="14" style="30" customWidth="1"/>
    <col min="15882" max="16128" width="9.14285714285714" style="30" customWidth="1"/>
    <col min="16129" max="16129" width="26.1428571428571" style="30" customWidth="1"/>
    <col min="16130" max="16130" width="6.85714285714286" style="30" customWidth="1"/>
    <col min="16131" max="16131" width="5.85714285714286" style="30" customWidth="1"/>
    <col min="16132" max="16132" width="6.42857142857143" style="30" customWidth="1"/>
    <col min="16133" max="16133" width="13.8571428571429" style="30" customWidth="1"/>
    <col min="16134" max="16134" width="6.28571428571429" style="30" customWidth="1"/>
    <col min="16135" max="16135" width="17.1428571428571" style="30" customWidth="1"/>
    <col min="16136" max="16137" width="14" style="30" customWidth="1"/>
    <col min="16138" max="16384" width="9.14285714285714" style="30" customWidth="1"/>
  </cols>
  <sheetData>
    <row r="1" spans="1:9">
      <c r="A1" s="99"/>
      <c r="B1" s="99"/>
      <c r="C1" s="99"/>
      <c r="D1" s="99"/>
      <c r="E1" s="99"/>
      <c r="F1" s="99"/>
      <c r="G1" s="99"/>
      <c r="H1" s="99"/>
      <c r="I1" s="128" t="s">
        <v>319</v>
      </c>
    </row>
    <row r="2" ht="39.75" customHeight="1" spans="1:9">
      <c r="A2" s="99"/>
      <c r="B2" s="99"/>
      <c r="C2" s="99"/>
      <c r="D2" s="99"/>
      <c r="E2" s="99"/>
      <c r="F2" s="99"/>
      <c r="G2" s="101" t="s">
        <v>320</v>
      </c>
      <c r="H2" s="101"/>
      <c r="I2" s="101"/>
    </row>
    <row r="3" ht="57" customHeight="1" spans="1:9">
      <c r="A3" s="172" t="s">
        <v>321</v>
      </c>
      <c r="B3" s="172"/>
      <c r="C3" s="172"/>
      <c r="D3" s="172"/>
      <c r="E3" s="172"/>
      <c r="F3" s="172"/>
      <c r="G3" s="172"/>
      <c r="H3" s="172"/>
      <c r="I3" s="172"/>
    </row>
    <row r="4" spans="1:9">
      <c r="A4" s="99"/>
      <c r="B4" s="99"/>
      <c r="C4" s="99"/>
      <c r="D4" s="99"/>
      <c r="E4" s="99"/>
      <c r="F4" s="99"/>
      <c r="G4" s="99"/>
      <c r="H4" s="99"/>
      <c r="I4" s="99"/>
    </row>
    <row r="5" spans="1:9">
      <c r="A5" s="99"/>
      <c r="B5" s="99"/>
      <c r="C5" s="99"/>
      <c r="D5" s="99"/>
      <c r="E5" s="99"/>
      <c r="F5" s="99"/>
      <c r="G5" s="99"/>
      <c r="H5" s="99"/>
      <c r="I5" s="99"/>
    </row>
    <row r="6" customHeight="1" spans="1:9">
      <c r="A6" s="173" t="s">
        <v>154</v>
      </c>
      <c r="B6" s="173" t="s">
        <v>313</v>
      </c>
      <c r="C6" s="173" t="s">
        <v>155</v>
      </c>
      <c r="D6" s="173" t="s">
        <v>156</v>
      </c>
      <c r="E6" s="173" t="s">
        <v>157</v>
      </c>
      <c r="F6" s="173" t="s">
        <v>158</v>
      </c>
      <c r="G6" s="174" t="s">
        <v>159</v>
      </c>
      <c r="H6" s="175"/>
      <c r="I6" s="184"/>
    </row>
    <row r="7" ht="13.5" spans="1:9">
      <c r="A7" s="176"/>
      <c r="B7" s="176"/>
      <c r="C7" s="176"/>
      <c r="D7" s="176"/>
      <c r="E7" s="176"/>
      <c r="F7" s="176"/>
      <c r="G7" s="174" t="s">
        <v>322</v>
      </c>
      <c r="H7" s="174" t="s">
        <v>323</v>
      </c>
      <c r="I7" s="174" t="s">
        <v>324</v>
      </c>
    </row>
    <row r="8" ht="33" customHeight="1" spans="1:9">
      <c r="A8" s="177" t="s">
        <v>287</v>
      </c>
      <c r="B8" s="178" t="s">
        <v>318</v>
      </c>
      <c r="C8" s="178" t="s">
        <v>218</v>
      </c>
      <c r="D8" s="178" t="s">
        <v>165</v>
      </c>
      <c r="E8" s="178" t="s">
        <v>325</v>
      </c>
      <c r="F8" s="178" t="s">
        <v>292</v>
      </c>
      <c r="G8" s="179">
        <f>523724+10738.56</f>
        <v>534462.56</v>
      </c>
      <c r="H8" s="179">
        <v>523724</v>
      </c>
      <c r="I8" s="185">
        <v>523724</v>
      </c>
    </row>
    <row r="9" ht="13.5" spans="1:9">
      <c r="A9" s="180" t="s">
        <v>308</v>
      </c>
      <c r="B9" s="181"/>
      <c r="C9" s="181"/>
      <c r="D9" s="181"/>
      <c r="E9" s="181"/>
      <c r="F9" s="182"/>
      <c r="G9" s="183">
        <f>G8</f>
        <v>534462.56</v>
      </c>
      <c r="H9" s="183">
        <v>523724</v>
      </c>
      <c r="I9" s="186">
        <v>523724</v>
      </c>
    </row>
  </sheetData>
  <mergeCells count="10">
    <mergeCell ref="G2:I2"/>
    <mergeCell ref="A3:I3"/>
    <mergeCell ref="G6:I6"/>
    <mergeCell ref="A9:F9"/>
    <mergeCell ref="A6:A7"/>
    <mergeCell ref="B6:B7"/>
    <mergeCell ref="C6:C7"/>
    <mergeCell ref="D6:D7"/>
    <mergeCell ref="E6:E7"/>
    <mergeCell ref="F6:F7"/>
  </mergeCells>
  <pageMargins left="0.748031497001648" right="0.15748031437397" top="0.984251976013184" bottom="0.984251976013184" header="0.511811017990112" footer="0.511811017990112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workbookViewId="0">
      <selection activeCell="A1" sqref="A1"/>
    </sheetView>
  </sheetViews>
  <sheetFormatPr defaultColWidth="9.14285714285714" defaultRowHeight="12.75" outlineLevelCol="4"/>
  <cols>
    <col min="1" max="1" width="4.42857142857143" style="121" customWidth="1"/>
    <col min="2" max="2" width="71.8571428571429" style="121" customWidth="1"/>
    <col min="3" max="3" width="16.5714285714286" style="121" customWidth="1"/>
    <col min="4" max="4" width="15" style="121" customWidth="1"/>
    <col min="5" max="5" width="15.2857142857143" style="121" customWidth="1"/>
    <col min="6" max="16384" width="9.14285714285714" style="121" customWidth="1"/>
  </cols>
  <sheetData>
    <row r="1" spans="1:5">
      <c r="A1" s="148"/>
      <c r="B1" s="149"/>
      <c r="C1" s="150"/>
      <c r="D1" s="99"/>
      <c r="E1" s="128" t="s">
        <v>326</v>
      </c>
    </row>
    <row r="2" ht="33" customHeight="1" spans="1:5">
      <c r="A2" s="148"/>
      <c r="B2" s="150"/>
      <c r="C2" s="101" t="s">
        <v>320</v>
      </c>
      <c r="D2" s="101"/>
      <c r="E2" s="101"/>
    </row>
    <row r="3" spans="1:5">
      <c r="A3" s="148"/>
      <c r="B3" s="150"/>
      <c r="C3" s="151"/>
      <c r="D3" s="151"/>
      <c r="E3" s="151"/>
    </row>
    <row r="4" spans="1:5">
      <c r="A4" s="127" t="s">
        <v>327</v>
      </c>
      <c r="B4" s="127"/>
      <c r="C4" s="127"/>
      <c r="D4" s="127"/>
      <c r="E4" s="127"/>
    </row>
    <row r="5" ht="15" customHeight="1" spans="1:5">
      <c r="A5" s="127"/>
      <c r="B5" s="127"/>
      <c r="C5" s="127"/>
      <c r="D5" s="127"/>
      <c r="E5" s="127"/>
    </row>
    <row r="6" ht="21.75" customHeight="1" spans="1:5">
      <c r="A6" s="152"/>
      <c r="B6" s="152"/>
      <c r="C6" s="99"/>
      <c r="D6" s="99"/>
      <c r="E6" s="128" t="s">
        <v>328</v>
      </c>
    </row>
    <row r="7" ht="55.5" customHeight="1" spans="1:5">
      <c r="A7" s="153" t="s">
        <v>329</v>
      </c>
      <c r="B7" s="154" t="s">
        <v>330</v>
      </c>
      <c r="C7" s="155" t="s">
        <v>331</v>
      </c>
      <c r="D7" s="155" t="s">
        <v>332</v>
      </c>
      <c r="E7" s="155" t="s">
        <v>333</v>
      </c>
    </row>
    <row r="8" ht="13.7" customHeight="1" spans="1:5">
      <c r="A8" s="156">
        <v>1</v>
      </c>
      <c r="B8" s="157" t="s">
        <v>334</v>
      </c>
      <c r="C8" s="107">
        <v>3</v>
      </c>
      <c r="D8" s="107">
        <v>4</v>
      </c>
      <c r="E8" s="107">
        <v>5</v>
      </c>
    </row>
    <row r="9" ht="33.75" hidden="1" spans="1:5">
      <c r="A9" s="158">
        <v>1</v>
      </c>
      <c r="B9" s="159" t="s">
        <v>335</v>
      </c>
      <c r="C9" s="120"/>
      <c r="D9" s="120"/>
      <c r="E9" s="120"/>
    </row>
    <row r="10" ht="22.5" spans="1:5">
      <c r="A10" s="140">
        <v>1</v>
      </c>
      <c r="B10" s="160" t="s">
        <v>189</v>
      </c>
      <c r="C10" s="161">
        <v>6672</v>
      </c>
      <c r="D10" s="162">
        <v>0</v>
      </c>
      <c r="E10" s="162">
        <v>0</v>
      </c>
    </row>
    <row r="11" spans="1:5">
      <c r="A11" s="140">
        <v>2</v>
      </c>
      <c r="B11" s="160" t="s">
        <v>336</v>
      </c>
      <c r="C11" s="161">
        <v>32650</v>
      </c>
      <c r="D11" s="162">
        <v>0</v>
      </c>
      <c r="E11" s="162">
        <v>0</v>
      </c>
    </row>
    <row r="12" ht="22.5" spans="1:5">
      <c r="A12" s="140">
        <v>3</v>
      </c>
      <c r="B12" s="160" t="s">
        <v>283</v>
      </c>
      <c r="C12" s="161">
        <f>596912+15000</f>
        <v>611912</v>
      </c>
      <c r="D12" s="162">
        <v>0</v>
      </c>
      <c r="E12" s="162">
        <v>0</v>
      </c>
    </row>
    <row r="13" ht="45" spans="1:5">
      <c r="A13" s="140">
        <v>4</v>
      </c>
      <c r="B13" s="160" t="s">
        <v>296</v>
      </c>
      <c r="C13" s="161">
        <v>126000</v>
      </c>
      <c r="D13" s="163">
        <v>0</v>
      </c>
      <c r="E13" s="163">
        <v>0</v>
      </c>
    </row>
    <row r="14" ht="22.5" spans="1:5">
      <c r="A14" s="140">
        <v>5</v>
      </c>
      <c r="B14" s="160" t="s">
        <v>337</v>
      </c>
      <c r="C14" s="164">
        <v>104584</v>
      </c>
      <c r="D14" s="162">
        <v>0</v>
      </c>
      <c r="E14" s="162">
        <v>0</v>
      </c>
    </row>
    <row r="15" spans="1:5">
      <c r="A15" s="140">
        <v>6</v>
      </c>
      <c r="B15" s="165" t="s">
        <v>338</v>
      </c>
      <c r="C15" s="60">
        <f>899000+356661.79</f>
        <v>1255661.79</v>
      </c>
      <c r="D15" s="60">
        <v>935000</v>
      </c>
      <c r="E15" s="61">
        <v>1291000</v>
      </c>
    </row>
    <row r="16" ht="22.5" spans="1:5">
      <c r="A16" s="140">
        <v>7</v>
      </c>
      <c r="B16" s="165" t="s">
        <v>339</v>
      </c>
      <c r="C16" s="60">
        <v>1874999.25</v>
      </c>
      <c r="D16" s="60">
        <v>0</v>
      </c>
      <c r="E16" s="60">
        <v>0</v>
      </c>
    </row>
    <row r="17" ht="33.75" spans="1:5">
      <c r="A17" s="140">
        <v>8</v>
      </c>
      <c r="B17" s="165" t="s">
        <v>340</v>
      </c>
      <c r="C17" s="60">
        <v>624999.85</v>
      </c>
      <c r="D17" s="60">
        <v>0</v>
      </c>
      <c r="E17" s="60">
        <v>0</v>
      </c>
    </row>
    <row r="18" spans="1:5">
      <c r="A18" s="120"/>
      <c r="B18" s="166" t="s">
        <v>341</v>
      </c>
      <c r="C18" s="147">
        <f>SUM(C10:C17)</f>
        <v>4637478.89</v>
      </c>
      <c r="D18" s="147">
        <f>SUM(D10:D17)</f>
        <v>935000</v>
      </c>
      <c r="E18" s="147">
        <f>SUM(E10:E17)</f>
        <v>1291000</v>
      </c>
    </row>
    <row r="22" ht="63.75" hidden="1" spans="2:5">
      <c r="B22" s="167" t="s">
        <v>342</v>
      </c>
      <c r="C22" s="168"/>
      <c r="D22" s="168"/>
      <c r="E22" s="168"/>
    </row>
    <row r="23" ht="15.75" hidden="1" spans="2:5">
      <c r="B23" s="169" t="s">
        <v>343</v>
      </c>
      <c r="C23" s="170">
        <v>70000</v>
      </c>
      <c r="D23" s="171">
        <v>0</v>
      </c>
      <c r="E23" s="171">
        <v>0</v>
      </c>
    </row>
    <row r="24" hidden="1"/>
  </sheetData>
  <mergeCells count="3">
    <mergeCell ref="C2:E2"/>
    <mergeCell ref="A6:B6"/>
    <mergeCell ref="A4:E5"/>
  </mergeCells>
  <pageMargins left="0" right="0" top="0" bottom="0" header="0.31496062874794" footer="0.3149606287479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MyOffice-CoreFramework-Windows/31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 пупб.</vt:lpstr>
      <vt:lpstr>п.6.ИМБТ </vt:lpstr>
      <vt:lpstr>п.7. ИФДБ</vt:lpstr>
      <vt:lpstr>п.8.Прог.мун.заимст.</vt:lpstr>
      <vt:lpstr>П.9.Программа гарантий</vt:lpstr>
      <vt:lpstr>п.10.МП</vt:lpstr>
      <vt:lpstr>доходы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barkh</cp:lastModifiedBy>
  <dcterms:created xsi:type="dcterms:W3CDTF">2025-06-24T12:16:24Z</dcterms:created>
  <dcterms:modified xsi:type="dcterms:W3CDTF">2025-06-24T12:18:04Z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79055C463BF4433581A6716BC4D7969D_12</vt:lpwstr>
  </property>
  <property fmtid="{D5CDD505-2E9C-101B-9397-08002B2CF9AE}" pid="3" name="KSOProductBuildVer">
    <vt:lpwstr>1049-12.2.0.21546</vt:lpwstr>
  </property>
</Properties>
</file>